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78.3\AI-Workspace\E-Rechnung-Assistent\"/>
    </mc:Choice>
  </mc:AlternateContent>
  <xr:revisionPtr revIDLastSave="0" documentId="13_ncr:1_{15A410CF-377C-4D6B-AB44-E3774E886A9E}" xr6:coauthVersionLast="47" xr6:coauthVersionMax="47" xr10:uidLastSave="{00000000-0000-0000-0000-000000000000}"/>
  <bookViews>
    <workbookView xWindow="-5232" yWindow="-17280" windowWidth="15612" windowHeight="16656" xr2:uid="{967E0546-87F7-4B50-A8E9-AF2FEE19934E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48" i="1" l="1"/>
  <c r="E48" i="1"/>
  <c r="AO47" i="1"/>
  <c r="E47" i="1"/>
  <c r="AO46" i="1"/>
  <c r="E46" i="1"/>
  <c r="AO45" i="1"/>
  <c r="E45" i="1"/>
  <c r="AO44" i="1"/>
  <c r="E44" i="1"/>
  <c r="AO43" i="1"/>
  <c r="E43" i="1"/>
  <c r="AO42" i="1"/>
  <c r="E42" i="1"/>
  <c r="AO41" i="1"/>
  <c r="E41" i="1"/>
  <c r="AO40" i="1"/>
  <c r="E40" i="1"/>
  <c r="AO39" i="1"/>
  <c r="E39" i="1"/>
  <c r="AO38" i="1"/>
  <c r="E38" i="1"/>
  <c r="AO37" i="1"/>
  <c r="E37" i="1"/>
  <c r="AO36" i="1"/>
  <c r="E36" i="1"/>
  <c r="AO35" i="1"/>
  <c r="E35" i="1"/>
  <c r="AO34" i="1"/>
  <c r="E34" i="1"/>
  <c r="AO33" i="1"/>
  <c r="E33" i="1"/>
  <c r="AO32" i="1"/>
  <c r="E32" i="1"/>
  <c r="AO31" i="1"/>
  <c r="E31" i="1"/>
  <c r="AO30" i="1"/>
  <c r="E30" i="1"/>
  <c r="AO29" i="1"/>
  <c r="E29" i="1"/>
  <c r="AO28" i="1"/>
  <c r="E28" i="1"/>
  <c r="AO27" i="1"/>
  <c r="E27" i="1"/>
  <c r="AM22" i="1"/>
  <c r="U22" i="1"/>
  <c r="AD22" i="1" s="1"/>
  <c r="AO49" i="1" l="1"/>
  <c r="AO50" i="1" l="1"/>
  <c r="AO51" i="1" s="1"/>
</calcChain>
</file>

<file path=xl/sharedStrings.xml><?xml version="1.0" encoding="utf-8"?>
<sst xmlns="http://schemas.openxmlformats.org/spreadsheetml/2006/main" count="53" uniqueCount="44">
  <si>
    <t>Deutschland</t>
  </si>
  <si>
    <t>Telefon:</t>
  </si>
  <si>
    <t>0531 - 25 77 44 44</t>
  </si>
  <si>
    <t>E-Mail:</t>
  </si>
  <si>
    <t>Internet:</t>
  </si>
  <si>
    <t>rechnung@domain.tpl</t>
  </si>
  <si>
    <t>Firmenbezeichnung</t>
  </si>
  <si>
    <t>Straße und Hausnummer</t>
  </si>
  <si>
    <t>Postleitzahl und Ort</t>
  </si>
  <si>
    <t>Rechnung</t>
  </si>
  <si>
    <t>Rechnungsnummer:</t>
  </si>
  <si>
    <t>Rechnungsdatum:</t>
  </si>
  <si>
    <t>Leistungsdatum:</t>
  </si>
  <si>
    <t>Fälligkeit am:</t>
  </si>
  <si>
    <t>RE100xxx</t>
  </si>
  <si>
    <t>Unsere Lieferungen/Leistungen stellen wir Ihnen wie folgt in Rechnung.</t>
  </si>
  <si>
    <t>Pos.</t>
  </si>
  <si>
    <t>Bezeichnung</t>
  </si>
  <si>
    <t>Menge</t>
  </si>
  <si>
    <t>Einheit</t>
  </si>
  <si>
    <t>Einzel €</t>
  </si>
  <si>
    <t>Gesamt €</t>
  </si>
  <si>
    <t>Zwischensumme (netto)</t>
  </si>
  <si>
    <t>Umsatzsteuer 19%</t>
  </si>
  <si>
    <t>Gesamtbetrag</t>
  </si>
  <si>
    <t>Bankverbindung:</t>
  </si>
  <si>
    <t>USt-IdNr.:</t>
  </si>
  <si>
    <t>IBAN:</t>
  </si>
  <si>
    <t>BIC:</t>
  </si>
  <si>
    <t>E-Mail-Adresse Rechnung-Empfänger:</t>
  </si>
  <si>
    <t>Muster GmbH · Musterstraße 6 · 12345 Musterhausen</t>
  </si>
  <si>
    <t>Musterstraße 6</t>
  </si>
  <si>
    <t>12345 Musterhausen</t>
  </si>
  <si>
    <t>0123 - 987 654 321</t>
  </si>
  <si>
    <t>info@muster-firma.tpl</t>
  </si>
  <si>
    <t>www.muster-firma.tpl</t>
  </si>
  <si>
    <t>Muster GmbH</t>
  </si>
  <si>
    <r>
      <rPr>
        <b/>
        <sz val="6.5"/>
        <color theme="1"/>
        <rFont val="Open Sans"/>
      </rPr>
      <t>Geschäftsführer:</t>
    </r>
    <r>
      <rPr>
        <sz val="6.5"/>
        <color theme="1"/>
        <rFont val="Open Sans"/>
      </rPr>
      <t xml:space="preserve"> Max Mustermann</t>
    </r>
  </si>
  <si>
    <t>DE00 1001 7070 0909 0000 01</t>
  </si>
  <si>
    <t>Musterbank Musterhausen</t>
  </si>
  <si>
    <r>
      <rPr>
        <b/>
        <sz val="6.5"/>
        <color theme="1"/>
        <rFont val="Open Sans"/>
      </rPr>
      <t>Handelsregister:</t>
    </r>
    <r>
      <rPr>
        <sz val="6.5"/>
        <color theme="1"/>
        <rFont val="Open Sans"/>
      </rPr>
      <t xml:space="preserve"> HRB 123456</t>
    </r>
  </si>
  <si>
    <t>DE123456789</t>
  </si>
  <si>
    <r>
      <rPr>
        <b/>
        <sz val="6.5"/>
        <color theme="1"/>
        <rFont val="Open Sans"/>
      </rPr>
      <t>Registergericht:</t>
    </r>
    <r>
      <rPr>
        <sz val="6.5"/>
        <color theme="1"/>
        <rFont val="Open Sans"/>
      </rPr>
      <t xml:space="preserve"> Musterhausen</t>
    </r>
  </si>
  <si>
    <t>XXBANKXX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</si>
</sst>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#,##0.00\ _€"/>
  </numFmts>
  <fonts count="7" x14ac:knownFonts="1">
    <font>
      <sz val="11"/>
      <color theme="1"/>
      <name val="Aptos Narrow"/>
      <family val="2"/>
      <scheme val="minor"/>
    </font>
    <font>
      <sz val="9"/>
      <color theme="1"/>
      <name val="Open Sans"/>
    </font>
    <font>
      <b/>
      <sz val="9"/>
      <color theme="1"/>
      <name val="Open Sans"/>
    </font>
    <font>
      <b/>
      <sz val="12"/>
      <color theme="1"/>
      <name val="Open Sans"/>
    </font>
    <font>
      <sz val="7.5"/>
      <color theme="1"/>
      <name val="Open Sans"/>
    </font>
    <font>
      <sz val="6.5"/>
      <color theme="1"/>
      <name val="Open Sans"/>
    </font>
    <font>
      <b/>
      <sz val="6.5"/>
      <color theme="1"/>
      <name val="Open Sans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3" borderId="2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4" fillId="2" borderId="0" xfId="0" applyFont="1" applyFill="1" applyAlignment="1">
      <alignment vertical="center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vertical="top"/>
    </xf>
    <xf numFmtId="0" fontId="1" fillId="2" borderId="5" xfId="0" applyFont="1" applyFill="1" applyBorder="1" applyAlignment="1">
      <alignment vertical="top"/>
    </xf>
    <xf numFmtId="0" fontId="1" fillId="2" borderId="0" xfId="0" applyFont="1" applyFill="1" applyAlignment="1">
      <alignment horizontal="left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/>
    </xf>
    <xf numFmtId="0" fontId="2" fillId="3" borderId="9" xfId="0" applyFont="1" applyFill="1" applyBorder="1" applyAlignment="1">
      <alignment horizontal="left" vertical="center"/>
    </xf>
    <xf numFmtId="0" fontId="2" fillId="3" borderId="7" xfId="0" applyFont="1" applyFill="1" applyBorder="1" applyAlignment="1">
      <alignment horizontal="right" vertical="center"/>
    </xf>
    <xf numFmtId="0" fontId="2" fillId="3" borderId="8" xfId="0" applyFont="1" applyFill="1" applyBorder="1" applyAlignment="1">
      <alignment horizontal="right" vertical="center"/>
    </xf>
    <xf numFmtId="0" fontId="2" fillId="3" borderId="9" xfId="0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left"/>
    </xf>
    <xf numFmtId="0" fontId="2" fillId="3" borderId="3" xfId="0" applyFont="1" applyFill="1" applyBorder="1" applyAlignment="1">
      <alignment horizontal="left"/>
    </xf>
    <xf numFmtId="14" fontId="1" fillId="3" borderId="5" xfId="0" applyNumberFormat="1" applyFont="1" applyFill="1" applyBorder="1" applyAlignment="1">
      <alignment horizontal="left" vertical="top"/>
    </xf>
    <xf numFmtId="0" fontId="1" fillId="3" borderId="5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1" fontId="1" fillId="0" borderId="11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2" fontId="1" fillId="0" borderId="1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13" xfId="0" applyNumberFormat="1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65" fontId="1" fillId="0" borderId="11" xfId="0" applyNumberFormat="1" applyFont="1" applyBorder="1" applyAlignment="1">
      <alignment horizontal="right" vertical="center"/>
    </xf>
    <xf numFmtId="165" fontId="1" fillId="2" borderId="11" xfId="0" applyNumberFormat="1" applyFont="1" applyFill="1" applyBorder="1" applyAlignment="1">
      <alignment horizontal="right" vertical="center"/>
    </xf>
    <xf numFmtId="164" fontId="1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5" fontId="1" fillId="0" borderId="10" xfId="0" applyNumberFormat="1" applyFont="1" applyBorder="1" applyAlignment="1">
      <alignment horizontal="right" vertical="center"/>
    </xf>
    <xf numFmtId="165" fontId="1" fillId="2" borderId="10" xfId="0" applyNumberFormat="1" applyFont="1" applyFill="1" applyBorder="1" applyAlignment="1">
      <alignment horizontal="right" vertical="center"/>
    </xf>
    <xf numFmtId="0" fontId="1" fillId="0" borderId="11" xfId="0" applyFont="1" applyBorder="1" applyAlignment="1">
      <alignment horizontal="left" vertical="center"/>
    </xf>
    <xf numFmtId="1" fontId="1" fillId="0" borderId="14" xfId="0" applyNumberFormat="1" applyFont="1" applyBorder="1" applyAlignment="1">
      <alignment horizontal="center" vertical="center"/>
    </xf>
    <xf numFmtId="165" fontId="1" fillId="0" borderId="14" xfId="0" applyNumberFormat="1" applyFont="1" applyBorder="1" applyAlignment="1">
      <alignment horizontal="right" vertical="center"/>
    </xf>
    <xf numFmtId="165" fontId="1" fillId="2" borderId="14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right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3" xfId="0" applyFont="1" applyFill="1" applyBorder="1" applyAlignment="1">
      <alignment horizontal="right" vertical="center"/>
    </xf>
    <xf numFmtId="165" fontId="1" fillId="2" borderId="1" xfId="0" applyNumberFormat="1" applyFont="1" applyFill="1" applyBorder="1" applyAlignment="1">
      <alignment horizontal="right" vertical="center"/>
    </xf>
    <xf numFmtId="165" fontId="1" fillId="2" borderId="2" xfId="0" applyNumberFormat="1" applyFont="1" applyFill="1" applyBorder="1" applyAlignment="1">
      <alignment horizontal="right" vertical="center"/>
    </xf>
    <xf numFmtId="165" fontId="1" fillId="2" borderId="3" xfId="0" applyNumberFormat="1" applyFont="1" applyFill="1" applyBorder="1" applyAlignment="1">
      <alignment horizontal="right" vertical="center"/>
    </xf>
    <xf numFmtId="0" fontId="1" fillId="2" borderId="4" xfId="0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0" fontId="1" fillId="2" borderId="6" xfId="0" applyFont="1" applyFill="1" applyBorder="1" applyAlignment="1">
      <alignment horizontal="right" vertical="center"/>
    </xf>
    <xf numFmtId="165" fontId="1" fillId="2" borderId="4" xfId="0" applyNumberFormat="1" applyFont="1" applyFill="1" applyBorder="1" applyAlignment="1">
      <alignment horizontal="right" vertical="center"/>
    </xf>
    <xf numFmtId="165" fontId="1" fillId="2" borderId="5" xfId="0" applyNumberFormat="1" applyFont="1" applyFill="1" applyBorder="1" applyAlignment="1">
      <alignment horizontal="right" vertical="center"/>
    </xf>
    <xf numFmtId="165" fontId="1" fillId="2" borderId="6" xfId="0" applyNumberFormat="1" applyFont="1" applyFill="1" applyBorder="1" applyAlignment="1">
      <alignment horizontal="right" vertical="center"/>
    </xf>
    <xf numFmtId="0" fontId="2" fillId="2" borderId="15" xfId="0" applyFont="1" applyFill="1" applyBorder="1" applyAlignment="1">
      <alignment horizontal="right" vertical="center"/>
    </xf>
    <xf numFmtId="165" fontId="1" fillId="2" borderId="15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top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center"/>
    </xf>
  </cellXfs>
  <cellStyles count="1">
    <cellStyle name="Standard" xfId="0" builtinId="0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24423</xdr:colOff>
      <xdr:row>21</xdr:row>
      <xdr:rowOff>9507</xdr:rowOff>
    </xdr:from>
    <xdr:to>
      <xdr:col>2</xdr:col>
      <xdr:colOff>25058</xdr:colOff>
      <xdr:row>21</xdr:row>
      <xdr:rowOff>9507</xdr:rowOff>
    </xdr:to>
    <xdr:cxnSp macro="">
      <xdr:nvCxnSpPr>
        <xdr:cNvPr id="7" name="Gerade Verbindung 8">
          <a:extLst>
            <a:ext uri="{FF2B5EF4-FFF2-40B4-BE49-F238E27FC236}">
              <a16:creationId xmlns:a16="http://schemas.microsoft.com/office/drawing/2014/main" id="{6DEC7C18-1AE4-4150-946C-A1B0417E6EDA}"/>
            </a:ext>
          </a:extLst>
        </xdr:cNvPr>
        <xdr:cNvCxnSpPr/>
      </xdr:nvCxnSpPr>
      <xdr:spPr>
        <a:xfrm>
          <a:off x="457810" y="3436602"/>
          <a:ext cx="145415" cy="0"/>
        </a:xfrm>
        <a:prstGeom prst="line">
          <a:avLst/>
        </a:prstGeom>
        <a:ln w="6350">
          <a:solidFill>
            <a:srgbClr val="2E2F3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4</xdr:col>
      <xdr:colOff>22429</xdr:colOff>
      <xdr:row>3</xdr:row>
      <xdr:rowOff>112824</xdr:rowOff>
    </xdr:from>
    <xdr:to>
      <xdr:col>16</xdr:col>
      <xdr:colOff>403</xdr:colOff>
      <xdr:row>6</xdr:row>
      <xdr:rowOff>39733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84DB7FF5-FF16-4690-A61B-2EDC21F124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>
        <a:xfrm>
          <a:off x="601549" y="592884"/>
          <a:ext cx="1713429" cy="4069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E02EB-A41F-453F-A098-814CD1B29D35}">
  <dimension ref="A1:AX63"/>
  <sheetViews>
    <sheetView tabSelected="1" view="pageLayout" zoomScaleNormal="100" workbookViewId="0">
      <selection activeCell="E27" sqref="E27:G27"/>
    </sheetView>
  </sheetViews>
  <sheetFormatPr baseColWidth="10" defaultRowHeight="14.65" x14ac:dyDescent="0.45"/>
  <cols>
    <col min="1" max="50" width="2" style="4" customWidth="1"/>
    <col min="51" max="16384" width="10.6640625" style="4"/>
  </cols>
  <sheetData>
    <row r="1" spans="1:50" ht="12.4" customHeight="1" x14ac:dyDescent="0.4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</row>
    <row r="2" spans="1:50" ht="12.4" customHeight="1" x14ac:dyDescent="0.4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</row>
    <row r="3" spans="1:50" ht="12.4" customHeight="1" x14ac:dyDescent="0.4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</row>
    <row r="4" spans="1:50" ht="12.4" customHeigh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</row>
    <row r="5" spans="1:50" ht="12.4" customHeigh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1" t="s">
        <v>31</v>
      </c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3"/>
      <c r="AV5" s="3"/>
      <c r="AW5" s="3"/>
      <c r="AX5" s="3"/>
    </row>
    <row r="6" spans="1:50" ht="12.4" customHeight="1" x14ac:dyDescent="0.4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1" t="s">
        <v>32</v>
      </c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3"/>
      <c r="AV6" s="3"/>
      <c r="AW6" s="3"/>
      <c r="AX6" s="3"/>
    </row>
    <row r="7" spans="1:50" ht="12.4" customHeight="1" x14ac:dyDescent="0.4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1" t="s">
        <v>0</v>
      </c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3"/>
      <c r="AV7" s="3"/>
      <c r="AW7" s="3"/>
      <c r="AX7" s="3"/>
    </row>
    <row r="8" spans="1:50" ht="12.4" customHeigh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78" t="s">
        <v>1</v>
      </c>
      <c r="AE8" s="78"/>
      <c r="AF8" s="78"/>
      <c r="AG8" s="78"/>
      <c r="AH8" s="78"/>
      <c r="AI8" s="11" t="s">
        <v>33</v>
      </c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3"/>
      <c r="AV8" s="3"/>
      <c r="AW8" s="3"/>
      <c r="AX8" s="3"/>
    </row>
    <row r="9" spans="1:50" ht="12.4" customHeight="1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78" t="s">
        <v>3</v>
      </c>
      <c r="AE9" s="78"/>
      <c r="AF9" s="78"/>
      <c r="AG9" s="78"/>
      <c r="AH9" s="78"/>
      <c r="AI9" s="11" t="s">
        <v>34</v>
      </c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3"/>
      <c r="AV9" s="3"/>
      <c r="AW9" s="3"/>
      <c r="AX9" s="3"/>
    </row>
    <row r="10" spans="1:50" ht="12.4" customHeight="1" x14ac:dyDescent="0.4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78" t="s">
        <v>4</v>
      </c>
      <c r="AE10" s="78"/>
      <c r="AF10" s="78"/>
      <c r="AG10" s="78"/>
      <c r="AH10" s="78"/>
      <c r="AI10" s="11" t="s">
        <v>35</v>
      </c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3"/>
      <c r="AV10" s="3"/>
      <c r="AW10" s="3"/>
      <c r="AX10" s="3"/>
    </row>
    <row r="11" spans="1:50" ht="10.9" customHeight="1" x14ac:dyDescent="0.45">
      <c r="A11" s="3"/>
      <c r="B11" s="3"/>
      <c r="C11" s="3"/>
      <c r="D11" s="3"/>
      <c r="E11" s="77" t="s">
        <v>30</v>
      </c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5"/>
      <c r="Y11" s="5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</row>
    <row r="12" spans="1:50" ht="10.9" customHeight="1" x14ac:dyDescent="0.45">
      <c r="A12" s="3"/>
      <c r="B12" s="3"/>
      <c r="C12" s="3"/>
      <c r="D12" s="3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</row>
    <row r="13" spans="1:50" ht="12.4" customHeight="1" x14ac:dyDescent="0.45">
      <c r="A13" s="3"/>
      <c r="B13" s="3"/>
      <c r="C13" s="3"/>
      <c r="D13" s="3"/>
      <c r="E13" s="11" t="s">
        <v>6</v>
      </c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6"/>
      <c r="Y13" s="6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</row>
    <row r="14" spans="1:50" ht="12.4" customHeight="1" x14ac:dyDescent="0.45">
      <c r="A14" s="3"/>
      <c r="B14" s="3"/>
      <c r="C14" s="3"/>
      <c r="D14" s="3"/>
      <c r="E14" s="11" t="s">
        <v>7</v>
      </c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6"/>
      <c r="Y14" s="6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</row>
    <row r="15" spans="1:50" ht="12.4" customHeight="1" x14ac:dyDescent="0.45">
      <c r="A15" s="3"/>
      <c r="B15" s="3"/>
      <c r="C15" s="3"/>
      <c r="D15" s="3"/>
      <c r="E15" s="11" t="s">
        <v>8</v>
      </c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6"/>
      <c r="Y15" s="6"/>
      <c r="Z15" s="3"/>
      <c r="AA15" s="3"/>
      <c r="AB15" s="3"/>
      <c r="AC15" s="3"/>
      <c r="AD15" s="78" t="s">
        <v>29</v>
      </c>
      <c r="AE15" s="78"/>
      <c r="AF15" s="78"/>
      <c r="AG15" s="78"/>
      <c r="AH15" s="78"/>
      <c r="AI15" s="78"/>
      <c r="AJ15" s="78"/>
      <c r="AK15" s="78"/>
      <c r="AL15" s="78"/>
      <c r="AM15" s="78"/>
      <c r="AN15" s="78"/>
      <c r="AO15" s="78"/>
      <c r="AP15" s="78"/>
      <c r="AQ15" s="78"/>
      <c r="AR15" s="78"/>
      <c r="AS15" s="78"/>
      <c r="AT15" s="78"/>
      <c r="AU15" s="3"/>
      <c r="AV15" s="3"/>
      <c r="AW15" s="3"/>
      <c r="AX15" s="3"/>
    </row>
    <row r="16" spans="1:50" ht="12.4" customHeight="1" x14ac:dyDescent="0.45">
      <c r="A16" s="3"/>
      <c r="B16" s="3"/>
      <c r="C16" s="3"/>
      <c r="D16" s="3"/>
      <c r="E16" s="11" t="s">
        <v>0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6"/>
      <c r="Y16" s="6"/>
      <c r="Z16" s="3"/>
      <c r="AA16" s="3"/>
      <c r="AB16" s="3"/>
      <c r="AC16" s="3"/>
      <c r="AD16" s="11" t="s">
        <v>5</v>
      </c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3"/>
      <c r="AV16" s="3"/>
      <c r="AW16" s="3"/>
      <c r="AX16" s="3"/>
    </row>
    <row r="17" spans="1:50" ht="12.4" customHeight="1" x14ac:dyDescent="0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6"/>
      <c r="Y17" s="6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</row>
    <row r="18" spans="1:50" ht="12.4" customHeight="1" x14ac:dyDescent="0.4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6"/>
      <c r="Y18" s="6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</row>
    <row r="19" spans="1:50" ht="12.4" customHeight="1" x14ac:dyDescent="0.4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</row>
    <row r="20" spans="1:50" ht="12.4" customHeight="1" x14ac:dyDescent="0.4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</row>
    <row r="21" spans="1:50" ht="17.75" customHeight="1" x14ac:dyDescent="0.6">
      <c r="A21" s="3"/>
      <c r="B21" s="3"/>
      <c r="C21" s="3"/>
      <c r="D21" s="3"/>
      <c r="E21" s="26" t="s">
        <v>9</v>
      </c>
      <c r="F21" s="27"/>
      <c r="G21" s="27"/>
      <c r="H21" s="27"/>
      <c r="I21" s="27"/>
      <c r="J21" s="27"/>
      <c r="K21" s="1"/>
      <c r="L21" s="21" t="s">
        <v>10</v>
      </c>
      <c r="M21" s="21"/>
      <c r="N21" s="21"/>
      <c r="O21" s="21"/>
      <c r="P21" s="21"/>
      <c r="Q21" s="21"/>
      <c r="R21" s="21"/>
      <c r="S21" s="21"/>
      <c r="T21" s="21"/>
      <c r="U21" s="21" t="s">
        <v>11</v>
      </c>
      <c r="V21" s="21"/>
      <c r="W21" s="21"/>
      <c r="X21" s="21"/>
      <c r="Y21" s="21"/>
      <c r="Z21" s="21"/>
      <c r="AA21" s="21"/>
      <c r="AB21" s="21"/>
      <c r="AC21" s="21"/>
      <c r="AD21" s="21" t="s">
        <v>12</v>
      </c>
      <c r="AE21" s="21"/>
      <c r="AF21" s="21"/>
      <c r="AG21" s="21"/>
      <c r="AH21" s="21"/>
      <c r="AI21" s="21"/>
      <c r="AJ21" s="21"/>
      <c r="AK21" s="21"/>
      <c r="AL21" s="21"/>
      <c r="AM21" s="21" t="s">
        <v>13</v>
      </c>
      <c r="AN21" s="21"/>
      <c r="AO21" s="21"/>
      <c r="AP21" s="21"/>
      <c r="AQ21" s="21"/>
      <c r="AR21" s="21"/>
      <c r="AS21" s="21"/>
      <c r="AT21" s="22"/>
      <c r="AU21" s="3"/>
      <c r="AV21" s="3"/>
      <c r="AW21" s="3"/>
      <c r="AX21" s="3"/>
    </row>
    <row r="22" spans="1:50" ht="17.75" customHeight="1" x14ac:dyDescent="0.45">
      <c r="A22" s="3"/>
      <c r="B22" s="3"/>
      <c r="C22" s="3"/>
      <c r="D22" s="3"/>
      <c r="E22" s="28"/>
      <c r="F22" s="29"/>
      <c r="G22" s="29"/>
      <c r="H22" s="29"/>
      <c r="I22" s="29"/>
      <c r="J22" s="29"/>
      <c r="K22" s="2"/>
      <c r="L22" s="24" t="s">
        <v>14</v>
      </c>
      <c r="M22" s="24"/>
      <c r="N22" s="24"/>
      <c r="O22" s="24"/>
      <c r="P22" s="24"/>
      <c r="Q22" s="24"/>
      <c r="R22" s="24"/>
      <c r="S22" s="24"/>
      <c r="T22" s="24"/>
      <c r="U22" s="23">
        <f ca="1">TODAY()</f>
        <v>46253</v>
      </c>
      <c r="V22" s="23"/>
      <c r="W22" s="23"/>
      <c r="X22" s="23"/>
      <c r="Y22" s="23"/>
      <c r="Z22" s="23"/>
      <c r="AA22" s="23"/>
      <c r="AB22" s="23"/>
      <c r="AC22" s="23"/>
      <c r="AD22" s="23">
        <f ca="1">U22</f>
        <v>46253</v>
      </c>
      <c r="AE22" s="23"/>
      <c r="AF22" s="23"/>
      <c r="AG22" s="23"/>
      <c r="AH22" s="23"/>
      <c r="AI22" s="23"/>
      <c r="AJ22" s="23"/>
      <c r="AK22" s="23"/>
      <c r="AL22" s="23"/>
      <c r="AM22" s="23">
        <f ca="1">TODAY()+30</f>
        <v>46283</v>
      </c>
      <c r="AN22" s="24"/>
      <c r="AO22" s="24"/>
      <c r="AP22" s="24"/>
      <c r="AQ22" s="24"/>
      <c r="AR22" s="24"/>
      <c r="AS22" s="24"/>
      <c r="AT22" s="25"/>
      <c r="AU22" s="3"/>
      <c r="AV22" s="3"/>
      <c r="AW22" s="3"/>
      <c r="AX22" s="3"/>
    </row>
    <row r="23" spans="1:50" ht="9.4" customHeight="1" x14ac:dyDescent="0.4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</row>
    <row r="24" spans="1:50" ht="12.4" customHeight="1" x14ac:dyDescent="0.45">
      <c r="A24" s="3"/>
      <c r="B24" s="3"/>
      <c r="C24" s="3"/>
      <c r="D24" s="3"/>
      <c r="E24" s="11" t="s">
        <v>15</v>
      </c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3"/>
      <c r="AV24" s="3"/>
      <c r="AW24" s="3"/>
      <c r="AX24" s="3"/>
    </row>
    <row r="25" spans="1:50" ht="9.4" customHeight="1" x14ac:dyDescent="0.4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</row>
    <row r="26" spans="1:50" ht="17.75" customHeight="1" x14ac:dyDescent="0.45">
      <c r="A26" s="3"/>
      <c r="B26" s="3"/>
      <c r="C26" s="3"/>
      <c r="D26" s="3"/>
      <c r="E26" s="12" t="s">
        <v>16</v>
      </c>
      <c r="F26" s="13"/>
      <c r="G26" s="14"/>
      <c r="H26" s="15" t="s">
        <v>17</v>
      </c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7"/>
      <c r="Y26" s="12" t="s">
        <v>18</v>
      </c>
      <c r="Z26" s="13"/>
      <c r="AA26" s="13"/>
      <c r="AB26" s="14"/>
      <c r="AC26" s="12" t="s">
        <v>19</v>
      </c>
      <c r="AD26" s="13"/>
      <c r="AE26" s="13"/>
      <c r="AF26" s="13"/>
      <c r="AG26" s="13"/>
      <c r="AH26" s="14"/>
      <c r="AI26" s="18" t="s">
        <v>20</v>
      </c>
      <c r="AJ26" s="19"/>
      <c r="AK26" s="19"/>
      <c r="AL26" s="19"/>
      <c r="AM26" s="19"/>
      <c r="AN26" s="20"/>
      <c r="AO26" s="18" t="s">
        <v>21</v>
      </c>
      <c r="AP26" s="19"/>
      <c r="AQ26" s="19"/>
      <c r="AR26" s="19"/>
      <c r="AS26" s="19"/>
      <c r="AT26" s="20"/>
      <c r="AU26" s="3"/>
      <c r="AV26" s="3"/>
      <c r="AW26" s="3"/>
      <c r="AX26" s="3"/>
    </row>
    <row r="27" spans="1:50" ht="12.4" customHeight="1" x14ac:dyDescent="0.45">
      <c r="A27" s="3"/>
      <c r="B27" s="3"/>
      <c r="C27" s="3"/>
      <c r="D27" s="3"/>
      <c r="E27" s="42" t="str">
        <f>IF(ISBLANK(H27),"",1)</f>
        <v/>
      </c>
      <c r="F27" s="42"/>
      <c r="G27" s="42"/>
      <c r="H27" s="43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5"/>
      <c r="Y27" s="46"/>
      <c r="Z27" s="47"/>
      <c r="AA27" s="47"/>
      <c r="AB27" s="48"/>
      <c r="AC27" s="49"/>
      <c r="AD27" s="50"/>
      <c r="AE27" s="50"/>
      <c r="AF27" s="50"/>
      <c r="AG27" s="50"/>
      <c r="AH27" s="51"/>
      <c r="AI27" s="52"/>
      <c r="AJ27" s="52"/>
      <c r="AK27" s="52"/>
      <c r="AL27" s="52"/>
      <c r="AM27" s="52"/>
      <c r="AN27" s="52"/>
      <c r="AO27" s="53" t="str">
        <f>IF(Y27,SUM(Y27*AI27),"")</f>
        <v/>
      </c>
      <c r="AP27" s="53"/>
      <c r="AQ27" s="53"/>
      <c r="AR27" s="53"/>
      <c r="AS27" s="53"/>
      <c r="AT27" s="53"/>
      <c r="AU27" s="3"/>
      <c r="AV27" s="3"/>
      <c r="AW27" s="3"/>
      <c r="AX27" s="3"/>
    </row>
    <row r="28" spans="1:50" ht="12.4" customHeight="1" x14ac:dyDescent="0.45">
      <c r="A28" s="3"/>
      <c r="B28" s="3"/>
      <c r="C28" s="3"/>
      <c r="D28" s="3"/>
      <c r="E28" s="30" t="str">
        <f>IF(ISBLANK(H28),"",2)</f>
        <v/>
      </c>
      <c r="F28" s="30"/>
      <c r="G28" s="30"/>
      <c r="H28" s="31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3"/>
      <c r="Y28" s="34"/>
      <c r="Z28" s="35"/>
      <c r="AA28" s="35"/>
      <c r="AB28" s="36"/>
      <c r="AC28" s="37"/>
      <c r="AD28" s="38"/>
      <c r="AE28" s="38"/>
      <c r="AF28" s="38"/>
      <c r="AG28" s="38"/>
      <c r="AH28" s="39"/>
      <c r="AI28" s="40"/>
      <c r="AJ28" s="40"/>
      <c r="AK28" s="40"/>
      <c r="AL28" s="40"/>
      <c r="AM28" s="40"/>
      <c r="AN28" s="40"/>
      <c r="AO28" s="41" t="str">
        <f>IF(Y28,SUM(Y28*AI28),"")</f>
        <v/>
      </c>
      <c r="AP28" s="41"/>
      <c r="AQ28" s="41"/>
      <c r="AR28" s="41"/>
      <c r="AS28" s="41"/>
      <c r="AT28" s="41"/>
      <c r="AU28" s="3"/>
      <c r="AV28" s="3"/>
      <c r="AW28" s="3"/>
      <c r="AX28" s="3"/>
    </row>
    <row r="29" spans="1:50" ht="12.4" customHeight="1" x14ac:dyDescent="0.45">
      <c r="A29" s="3"/>
      <c r="B29" s="3"/>
      <c r="C29" s="3"/>
      <c r="D29" s="3"/>
      <c r="E29" s="30" t="str">
        <f>IF(ISBLANK(H29),"",3)</f>
        <v/>
      </c>
      <c r="F29" s="30"/>
      <c r="G29" s="30"/>
      <c r="H29" s="31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3"/>
      <c r="Y29" s="34"/>
      <c r="Z29" s="35"/>
      <c r="AA29" s="35"/>
      <c r="AB29" s="36"/>
      <c r="AC29" s="37"/>
      <c r="AD29" s="38"/>
      <c r="AE29" s="38"/>
      <c r="AF29" s="38"/>
      <c r="AG29" s="38"/>
      <c r="AH29" s="39"/>
      <c r="AI29" s="40"/>
      <c r="AJ29" s="40"/>
      <c r="AK29" s="40"/>
      <c r="AL29" s="40"/>
      <c r="AM29" s="40"/>
      <c r="AN29" s="40"/>
      <c r="AO29" s="41" t="str">
        <f t="shared" ref="AO29:AO47" si="0">IF(Y29,SUM(Y29*AI29),"")</f>
        <v/>
      </c>
      <c r="AP29" s="41"/>
      <c r="AQ29" s="41"/>
      <c r="AR29" s="41"/>
      <c r="AS29" s="41"/>
      <c r="AT29" s="41"/>
      <c r="AU29" s="3"/>
      <c r="AV29" s="3"/>
      <c r="AW29" s="3"/>
      <c r="AX29" s="3"/>
    </row>
    <row r="30" spans="1:50" ht="12.4" customHeight="1" x14ac:dyDescent="0.45">
      <c r="A30" s="3"/>
      <c r="B30" s="3"/>
      <c r="C30" s="3"/>
      <c r="D30" s="3"/>
      <c r="E30" s="30" t="str">
        <f>IF(ISBLANK(H30),"",4)</f>
        <v/>
      </c>
      <c r="F30" s="30"/>
      <c r="G30" s="30"/>
      <c r="H30" s="31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3"/>
      <c r="Y30" s="34"/>
      <c r="Z30" s="35"/>
      <c r="AA30" s="35"/>
      <c r="AB30" s="36"/>
      <c r="AC30" s="37"/>
      <c r="AD30" s="38"/>
      <c r="AE30" s="38"/>
      <c r="AF30" s="38"/>
      <c r="AG30" s="38"/>
      <c r="AH30" s="39"/>
      <c r="AI30" s="40"/>
      <c r="AJ30" s="40"/>
      <c r="AK30" s="40"/>
      <c r="AL30" s="40"/>
      <c r="AM30" s="40"/>
      <c r="AN30" s="40"/>
      <c r="AO30" s="41" t="str">
        <f t="shared" si="0"/>
        <v/>
      </c>
      <c r="AP30" s="41"/>
      <c r="AQ30" s="41"/>
      <c r="AR30" s="41"/>
      <c r="AS30" s="41"/>
      <c r="AT30" s="41"/>
      <c r="AU30" s="3"/>
      <c r="AV30" s="3"/>
      <c r="AW30" s="3"/>
      <c r="AX30" s="3"/>
    </row>
    <row r="31" spans="1:50" ht="12.4" customHeight="1" x14ac:dyDescent="0.45">
      <c r="A31" s="3"/>
      <c r="B31" s="3"/>
      <c r="C31" s="3"/>
      <c r="D31" s="3"/>
      <c r="E31" s="30" t="str">
        <f>IF(ISBLANK(H31),"",5)</f>
        <v/>
      </c>
      <c r="F31" s="30"/>
      <c r="G31" s="30"/>
      <c r="H31" s="31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3"/>
      <c r="Y31" s="34"/>
      <c r="Z31" s="35"/>
      <c r="AA31" s="35"/>
      <c r="AB31" s="36"/>
      <c r="AC31" s="37"/>
      <c r="AD31" s="38"/>
      <c r="AE31" s="38"/>
      <c r="AF31" s="38"/>
      <c r="AG31" s="38"/>
      <c r="AH31" s="39"/>
      <c r="AI31" s="40"/>
      <c r="AJ31" s="40"/>
      <c r="AK31" s="40"/>
      <c r="AL31" s="40"/>
      <c r="AM31" s="40"/>
      <c r="AN31" s="40"/>
      <c r="AO31" s="41" t="str">
        <f t="shared" si="0"/>
        <v/>
      </c>
      <c r="AP31" s="41"/>
      <c r="AQ31" s="41"/>
      <c r="AR31" s="41"/>
      <c r="AS31" s="41"/>
      <c r="AT31" s="41"/>
      <c r="AU31" s="3"/>
      <c r="AV31" s="3"/>
      <c r="AW31" s="3"/>
      <c r="AX31" s="3"/>
    </row>
    <row r="32" spans="1:50" ht="12.4" customHeight="1" x14ac:dyDescent="0.45">
      <c r="A32" s="3"/>
      <c r="B32" s="3"/>
      <c r="C32" s="3"/>
      <c r="D32" s="3"/>
      <c r="E32" s="30" t="str">
        <f>IF(ISBLANK(H32),"",6)</f>
        <v/>
      </c>
      <c r="F32" s="30"/>
      <c r="G32" s="30"/>
      <c r="H32" s="31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3"/>
      <c r="Y32" s="34"/>
      <c r="Z32" s="35"/>
      <c r="AA32" s="35"/>
      <c r="AB32" s="36"/>
      <c r="AC32" s="37"/>
      <c r="AD32" s="38"/>
      <c r="AE32" s="38"/>
      <c r="AF32" s="38"/>
      <c r="AG32" s="38"/>
      <c r="AH32" s="39"/>
      <c r="AI32" s="40"/>
      <c r="AJ32" s="40"/>
      <c r="AK32" s="40"/>
      <c r="AL32" s="40"/>
      <c r="AM32" s="40"/>
      <c r="AN32" s="40"/>
      <c r="AO32" s="41" t="str">
        <f t="shared" si="0"/>
        <v/>
      </c>
      <c r="AP32" s="41"/>
      <c r="AQ32" s="41"/>
      <c r="AR32" s="41"/>
      <c r="AS32" s="41"/>
      <c r="AT32" s="41"/>
      <c r="AU32" s="3"/>
      <c r="AV32" s="3"/>
      <c r="AW32" s="3"/>
      <c r="AX32" s="3"/>
    </row>
    <row r="33" spans="1:50" ht="12.4" customHeight="1" x14ac:dyDescent="0.45">
      <c r="A33" s="3"/>
      <c r="B33" s="3"/>
      <c r="C33" s="3"/>
      <c r="D33" s="3"/>
      <c r="E33" s="30" t="str">
        <f>IF(ISBLANK(H33),"",7)</f>
        <v/>
      </c>
      <c r="F33" s="30"/>
      <c r="G33" s="30"/>
      <c r="H33" s="31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3"/>
      <c r="Y33" s="34"/>
      <c r="Z33" s="35"/>
      <c r="AA33" s="35"/>
      <c r="AB33" s="36"/>
      <c r="AC33" s="37"/>
      <c r="AD33" s="38"/>
      <c r="AE33" s="38"/>
      <c r="AF33" s="38"/>
      <c r="AG33" s="38"/>
      <c r="AH33" s="39"/>
      <c r="AI33" s="40"/>
      <c r="AJ33" s="40"/>
      <c r="AK33" s="40"/>
      <c r="AL33" s="40"/>
      <c r="AM33" s="40"/>
      <c r="AN33" s="40"/>
      <c r="AO33" s="41" t="str">
        <f t="shared" si="0"/>
        <v/>
      </c>
      <c r="AP33" s="41"/>
      <c r="AQ33" s="41"/>
      <c r="AR33" s="41"/>
      <c r="AS33" s="41"/>
      <c r="AT33" s="41"/>
      <c r="AU33" s="3"/>
      <c r="AV33" s="3"/>
      <c r="AW33" s="3"/>
      <c r="AX33" s="3"/>
    </row>
    <row r="34" spans="1:50" ht="12.4" customHeight="1" x14ac:dyDescent="0.45">
      <c r="A34" s="3"/>
      <c r="B34" s="3"/>
      <c r="C34" s="3"/>
      <c r="D34" s="3"/>
      <c r="E34" s="30" t="str">
        <f>IF(ISBLANK(H34),"",8)</f>
        <v/>
      </c>
      <c r="F34" s="30"/>
      <c r="G34" s="30"/>
      <c r="H34" s="31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3"/>
      <c r="Y34" s="34"/>
      <c r="Z34" s="35"/>
      <c r="AA34" s="35"/>
      <c r="AB34" s="36"/>
      <c r="AC34" s="37"/>
      <c r="AD34" s="38"/>
      <c r="AE34" s="38"/>
      <c r="AF34" s="38"/>
      <c r="AG34" s="38"/>
      <c r="AH34" s="39"/>
      <c r="AI34" s="40"/>
      <c r="AJ34" s="40"/>
      <c r="AK34" s="40"/>
      <c r="AL34" s="40"/>
      <c r="AM34" s="40"/>
      <c r="AN34" s="40"/>
      <c r="AO34" s="41" t="str">
        <f t="shared" si="0"/>
        <v/>
      </c>
      <c r="AP34" s="41"/>
      <c r="AQ34" s="41"/>
      <c r="AR34" s="41"/>
      <c r="AS34" s="41"/>
      <c r="AT34" s="41"/>
      <c r="AU34" s="3"/>
      <c r="AV34" s="3"/>
      <c r="AW34" s="3"/>
      <c r="AX34" s="3"/>
    </row>
    <row r="35" spans="1:50" ht="12.4" customHeight="1" x14ac:dyDescent="0.45">
      <c r="A35" s="3"/>
      <c r="B35" s="3"/>
      <c r="C35" s="3"/>
      <c r="D35" s="3"/>
      <c r="E35" s="30" t="str">
        <f>IF(ISBLANK(H35),"",9)</f>
        <v/>
      </c>
      <c r="F35" s="30"/>
      <c r="G35" s="30"/>
      <c r="H35" s="31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3"/>
      <c r="Y35" s="34"/>
      <c r="Z35" s="35"/>
      <c r="AA35" s="35"/>
      <c r="AB35" s="36"/>
      <c r="AC35" s="37"/>
      <c r="AD35" s="38"/>
      <c r="AE35" s="38"/>
      <c r="AF35" s="38"/>
      <c r="AG35" s="38"/>
      <c r="AH35" s="39"/>
      <c r="AI35" s="40"/>
      <c r="AJ35" s="40"/>
      <c r="AK35" s="40"/>
      <c r="AL35" s="40"/>
      <c r="AM35" s="40"/>
      <c r="AN35" s="40"/>
      <c r="AO35" s="41" t="str">
        <f t="shared" si="0"/>
        <v/>
      </c>
      <c r="AP35" s="41"/>
      <c r="AQ35" s="41"/>
      <c r="AR35" s="41"/>
      <c r="AS35" s="41"/>
      <c r="AT35" s="41"/>
      <c r="AU35" s="3"/>
      <c r="AV35" s="3"/>
      <c r="AW35" s="3"/>
      <c r="AX35" s="3"/>
    </row>
    <row r="36" spans="1:50" ht="12.4" customHeight="1" x14ac:dyDescent="0.45">
      <c r="A36" s="3"/>
      <c r="B36" s="3"/>
      <c r="C36" s="3"/>
      <c r="D36" s="3"/>
      <c r="E36" s="30" t="str">
        <f>IF(ISBLANK(H36),"",10)</f>
        <v/>
      </c>
      <c r="F36" s="30"/>
      <c r="G36" s="30"/>
      <c r="H36" s="31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3"/>
      <c r="Y36" s="34"/>
      <c r="Z36" s="35"/>
      <c r="AA36" s="35"/>
      <c r="AB36" s="36"/>
      <c r="AC36" s="37"/>
      <c r="AD36" s="38"/>
      <c r="AE36" s="38"/>
      <c r="AF36" s="38"/>
      <c r="AG36" s="38"/>
      <c r="AH36" s="39"/>
      <c r="AI36" s="40"/>
      <c r="AJ36" s="40"/>
      <c r="AK36" s="40"/>
      <c r="AL36" s="40"/>
      <c r="AM36" s="40"/>
      <c r="AN36" s="40"/>
      <c r="AO36" s="41" t="str">
        <f t="shared" si="0"/>
        <v/>
      </c>
      <c r="AP36" s="41"/>
      <c r="AQ36" s="41"/>
      <c r="AR36" s="41"/>
      <c r="AS36" s="41"/>
      <c r="AT36" s="41"/>
      <c r="AU36" s="3"/>
      <c r="AV36" s="3"/>
      <c r="AW36" s="3"/>
      <c r="AX36" s="3"/>
    </row>
    <row r="37" spans="1:50" ht="12.4" customHeight="1" x14ac:dyDescent="0.45">
      <c r="A37" s="3"/>
      <c r="B37" s="3"/>
      <c r="C37" s="3"/>
      <c r="D37" s="3"/>
      <c r="E37" s="30" t="str">
        <f>IF(ISBLANK(H37),"",11)</f>
        <v/>
      </c>
      <c r="F37" s="30"/>
      <c r="G37" s="30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34"/>
      <c r="Z37" s="35"/>
      <c r="AA37" s="35"/>
      <c r="AB37" s="36"/>
      <c r="AC37" s="37"/>
      <c r="AD37" s="38"/>
      <c r="AE37" s="38"/>
      <c r="AF37" s="38"/>
      <c r="AG37" s="38"/>
      <c r="AH37" s="39"/>
      <c r="AI37" s="40"/>
      <c r="AJ37" s="40"/>
      <c r="AK37" s="40"/>
      <c r="AL37" s="40"/>
      <c r="AM37" s="40"/>
      <c r="AN37" s="40"/>
      <c r="AO37" s="41" t="str">
        <f t="shared" si="0"/>
        <v/>
      </c>
      <c r="AP37" s="41"/>
      <c r="AQ37" s="41"/>
      <c r="AR37" s="41"/>
      <c r="AS37" s="41"/>
      <c r="AT37" s="41"/>
      <c r="AU37" s="3"/>
      <c r="AV37" s="3"/>
      <c r="AW37" s="3"/>
      <c r="AX37" s="3"/>
    </row>
    <row r="38" spans="1:50" ht="12.4" customHeight="1" x14ac:dyDescent="0.45">
      <c r="A38" s="3"/>
      <c r="B38" s="3"/>
      <c r="C38" s="3"/>
      <c r="D38" s="3"/>
      <c r="E38" s="30" t="str">
        <f>IF(ISBLANK(H38),"",12)</f>
        <v/>
      </c>
      <c r="F38" s="30"/>
      <c r="G38" s="30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34"/>
      <c r="Z38" s="35"/>
      <c r="AA38" s="35"/>
      <c r="AB38" s="36"/>
      <c r="AC38" s="37"/>
      <c r="AD38" s="38"/>
      <c r="AE38" s="38"/>
      <c r="AF38" s="38"/>
      <c r="AG38" s="38"/>
      <c r="AH38" s="39"/>
      <c r="AI38" s="40"/>
      <c r="AJ38" s="40"/>
      <c r="AK38" s="40"/>
      <c r="AL38" s="40"/>
      <c r="AM38" s="40"/>
      <c r="AN38" s="40"/>
      <c r="AO38" s="41" t="str">
        <f t="shared" si="0"/>
        <v/>
      </c>
      <c r="AP38" s="41"/>
      <c r="AQ38" s="41"/>
      <c r="AR38" s="41"/>
      <c r="AS38" s="41"/>
      <c r="AT38" s="41"/>
      <c r="AU38" s="3"/>
      <c r="AV38" s="3"/>
      <c r="AW38" s="3"/>
      <c r="AX38" s="3"/>
    </row>
    <row r="39" spans="1:50" ht="12.4" customHeight="1" x14ac:dyDescent="0.45">
      <c r="A39" s="3"/>
      <c r="B39" s="3"/>
      <c r="C39" s="3"/>
      <c r="D39" s="3"/>
      <c r="E39" s="30" t="str">
        <f>IF(ISBLANK(H39),"",13)</f>
        <v/>
      </c>
      <c r="F39" s="30"/>
      <c r="G39" s="30"/>
      <c r="H39" s="31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3"/>
      <c r="Y39" s="34"/>
      <c r="Z39" s="35"/>
      <c r="AA39" s="35"/>
      <c r="AB39" s="36"/>
      <c r="AC39" s="37"/>
      <c r="AD39" s="38"/>
      <c r="AE39" s="38"/>
      <c r="AF39" s="38"/>
      <c r="AG39" s="38"/>
      <c r="AH39" s="39"/>
      <c r="AI39" s="40"/>
      <c r="AJ39" s="40"/>
      <c r="AK39" s="40"/>
      <c r="AL39" s="40"/>
      <c r="AM39" s="40"/>
      <c r="AN39" s="40"/>
      <c r="AO39" s="41" t="str">
        <f t="shared" si="0"/>
        <v/>
      </c>
      <c r="AP39" s="41"/>
      <c r="AQ39" s="41"/>
      <c r="AR39" s="41"/>
      <c r="AS39" s="41"/>
      <c r="AT39" s="41"/>
      <c r="AU39" s="3"/>
      <c r="AV39" s="3"/>
      <c r="AW39" s="3"/>
      <c r="AX39" s="3"/>
    </row>
    <row r="40" spans="1:50" ht="12.4" customHeight="1" x14ac:dyDescent="0.45">
      <c r="A40" s="3"/>
      <c r="B40" s="3"/>
      <c r="C40" s="3"/>
      <c r="D40" s="3"/>
      <c r="E40" s="30" t="str">
        <f>IF(ISBLANK(H40),"",14)</f>
        <v/>
      </c>
      <c r="F40" s="30"/>
      <c r="G40" s="30"/>
      <c r="H40" s="31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3"/>
      <c r="Y40" s="34"/>
      <c r="Z40" s="35"/>
      <c r="AA40" s="35"/>
      <c r="AB40" s="36"/>
      <c r="AC40" s="37"/>
      <c r="AD40" s="38"/>
      <c r="AE40" s="38"/>
      <c r="AF40" s="38"/>
      <c r="AG40" s="38"/>
      <c r="AH40" s="39"/>
      <c r="AI40" s="40"/>
      <c r="AJ40" s="40"/>
      <c r="AK40" s="40"/>
      <c r="AL40" s="40"/>
      <c r="AM40" s="40"/>
      <c r="AN40" s="40"/>
      <c r="AO40" s="41" t="str">
        <f t="shared" si="0"/>
        <v/>
      </c>
      <c r="AP40" s="41"/>
      <c r="AQ40" s="41"/>
      <c r="AR40" s="41"/>
      <c r="AS40" s="41"/>
      <c r="AT40" s="41"/>
      <c r="AU40" s="3"/>
      <c r="AV40" s="3"/>
      <c r="AW40" s="3"/>
      <c r="AX40" s="3"/>
    </row>
    <row r="41" spans="1:50" ht="12.4" customHeight="1" x14ac:dyDescent="0.45">
      <c r="A41" s="3"/>
      <c r="B41" s="3"/>
      <c r="C41" s="3"/>
      <c r="D41" s="3"/>
      <c r="E41" s="30" t="str">
        <f>IF(ISBLANK(H41),"",15)</f>
        <v/>
      </c>
      <c r="F41" s="30"/>
      <c r="G41" s="30"/>
      <c r="H41" s="31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3"/>
      <c r="Y41" s="34"/>
      <c r="Z41" s="35"/>
      <c r="AA41" s="35"/>
      <c r="AB41" s="36"/>
      <c r="AC41" s="37"/>
      <c r="AD41" s="38"/>
      <c r="AE41" s="38"/>
      <c r="AF41" s="38"/>
      <c r="AG41" s="38"/>
      <c r="AH41" s="39"/>
      <c r="AI41" s="40"/>
      <c r="AJ41" s="40"/>
      <c r="AK41" s="40"/>
      <c r="AL41" s="40"/>
      <c r="AM41" s="40"/>
      <c r="AN41" s="40"/>
      <c r="AO41" s="41" t="str">
        <f t="shared" si="0"/>
        <v/>
      </c>
      <c r="AP41" s="41"/>
      <c r="AQ41" s="41"/>
      <c r="AR41" s="41"/>
      <c r="AS41" s="41"/>
      <c r="AT41" s="41"/>
      <c r="AU41" s="3"/>
      <c r="AV41" s="3"/>
      <c r="AW41" s="3"/>
      <c r="AX41" s="3"/>
    </row>
    <row r="42" spans="1:50" ht="12.4" customHeight="1" x14ac:dyDescent="0.45">
      <c r="A42" s="3"/>
      <c r="B42" s="3"/>
      <c r="C42" s="3"/>
      <c r="D42" s="3"/>
      <c r="E42" s="30" t="str">
        <f>IF(ISBLANK(H42),"",16)</f>
        <v/>
      </c>
      <c r="F42" s="30"/>
      <c r="G42" s="30"/>
      <c r="H42" s="31"/>
      <c r="I42" s="32"/>
      <c r="J42" s="32"/>
      <c r="K42" s="32"/>
      <c r="L42" s="32"/>
      <c r="M42" s="32"/>
      <c r="N42" s="32"/>
      <c r="O42" s="32"/>
      <c r="P42" s="32"/>
      <c r="Q42" s="32"/>
      <c r="R42" s="32"/>
      <c r="S42" s="32"/>
      <c r="T42" s="32"/>
      <c r="U42" s="32"/>
      <c r="V42" s="32"/>
      <c r="W42" s="32"/>
      <c r="X42" s="33"/>
      <c r="Y42" s="34"/>
      <c r="Z42" s="35"/>
      <c r="AA42" s="35"/>
      <c r="AB42" s="36"/>
      <c r="AC42" s="37"/>
      <c r="AD42" s="38"/>
      <c r="AE42" s="38"/>
      <c r="AF42" s="38"/>
      <c r="AG42" s="38"/>
      <c r="AH42" s="39"/>
      <c r="AI42" s="40"/>
      <c r="AJ42" s="40"/>
      <c r="AK42" s="40"/>
      <c r="AL42" s="40"/>
      <c r="AM42" s="40"/>
      <c r="AN42" s="40"/>
      <c r="AO42" s="41" t="str">
        <f t="shared" si="0"/>
        <v/>
      </c>
      <c r="AP42" s="41"/>
      <c r="AQ42" s="41"/>
      <c r="AR42" s="41"/>
      <c r="AS42" s="41"/>
      <c r="AT42" s="41"/>
      <c r="AU42" s="3"/>
      <c r="AV42" s="3"/>
      <c r="AW42" s="3"/>
      <c r="AX42" s="3"/>
    </row>
    <row r="43" spans="1:50" ht="12.4" customHeight="1" x14ac:dyDescent="0.45">
      <c r="A43" s="3"/>
      <c r="B43" s="3"/>
      <c r="C43" s="3"/>
      <c r="D43" s="3"/>
      <c r="E43" s="30" t="str">
        <f>IF(ISBLANK(H43),"",17)</f>
        <v/>
      </c>
      <c r="F43" s="30"/>
      <c r="G43" s="30"/>
      <c r="H43" s="31"/>
      <c r="I43" s="32"/>
      <c r="J43" s="32"/>
      <c r="K43" s="32"/>
      <c r="L43" s="32"/>
      <c r="M43" s="32"/>
      <c r="N43" s="32"/>
      <c r="O43" s="32"/>
      <c r="P43" s="32"/>
      <c r="Q43" s="32"/>
      <c r="R43" s="32"/>
      <c r="S43" s="32"/>
      <c r="T43" s="32"/>
      <c r="U43" s="32"/>
      <c r="V43" s="32"/>
      <c r="W43" s="32"/>
      <c r="X43" s="33"/>
      <c r="Y43" s="34"/>
      <c r="Z43" s="35"/>
      <c r="AA43" s="35"/>
      <c r="AB43" s="36"/>
      <c r="AC43" s="37"/>
      <c r="AD43" s="38"/>
      <c r="AE43" s="38"/>
      <c r="AF43" s="38"/>
      <c r="AG43" s="38"/>
      <c r="AH43" s="39"/>
      <c r="AI43" s="40"/>
      <c r="AJ43" s="40"/>
      <c r="AK43" s="40"/>
      <c r="AL43" s="40"/>
      <c r="AM43" s="40"/>
      <c r="AN43" s="40"/>
      <c r="AO43" s="41" t="str">
        <f t="shared" si="0"/>
        <v/>
      </c>
      <c r="AP43" s="41"/>
      <c r="AQ43" s="41"/>
      <c r="AR43" s="41"/>
      <c r="AS43" s="41"/>
      <c r="AT43" s="41"/>
      <c r="AU43" s="3"/>
      <c r="AV43" s="3"/>
      <c r="AW43" s="3"/>
      <c r="AX43" s="3"/>
    </row>
    <row r="44" spans="1:50" ht="12.4" customHeight="1" x14ac:dyDescent="0.45">
      <c r="A44" s="3"/>
      <c r="B44" s="3"/>
      <c r="C44" s="3"/>
      <c r="D44" s="3"/>
      <c r="E44" s="30" t="str">
        <f>IF(ISBLANK(H44),"",18)</f>
        <v/>
      </c>
      <c r="F44" s="30"/>
      <c r="G44" s="30"/>
      <c r="H44" s="31"/>
      <c r="I44" s="32"/>
      <c r="J44" s="32"/>
      <c r="K44" s="32"/>
      <c r="L44" s="32"/>
      <c r="M44" s="32"/>
      <c r="N44" s="32"/>
      <c r="O44" s="32"/>
      <c r="P44" s="32"/>
      <c r="Q44" s="32"/>
      <c r="R44" s="32"/>
      <c r="S44" s="32"/>
      <c r="T44" s="32"/>
      <c r="U44" s="32"/>
      <c r="V44" s="32"/>
      <c r="W44" s="32"/>
      <c r="X44" s="33"/>
      <c r="Y44" s="34"/>
      <c r="Z44" s="35"/>
      <c r="AA44" s="35"/>
      <c r="AB44" s="36"/>
      <c r="AC44" s="37"/>
      <c r="AD44" s="38"/>
      <c r="AE44" s="38"/>
      <c r="AF44" s="38"/>
      <c r="AG44" s="38"/>
      <c r="AH44" s="39"/>
      <c r="AI44" s="40"/>
      <c r="AJ44" s="40"/>
      <c r="AK44" s="40"/>
      <c r="AL44" s="40"/>
      <c r="AM44" s="40"/>
      <c r="AN44" s="40"/>
      <c r="AO44" s="41" t="str">
        <f t="shared" si="0"/>
        <v/>
      </c>
      <c r="AP44" s="41"/>
      <c r="AQ44" s="41"/>
      <c r="AR44" s="41"/>
      <c r="AS44" s="41"/>
      <c r="AT44" s="41"/>
      <c r="AU44" s="3"/>
      <c r="AV44" s="3"/>
      <c r="AW44" s="3"/>
      <c r="AX44" s="3"/>
    </row>
    <row r="45" spans="1:50" ht="12.4" customHeight="1" x14ac:dyDescent="0.45">
      <c r="A45" s="3"/>
      <c r="B45" s="3"/>
      <c r="C45" s="3"/>
      <c r="D45" s="3"/>
      <c r="E45" s="30" t="str">
        <f>IF(ISBLANK(H45),"",19)</f>
        <v/>
      </c>
      <c r="F45" s="30"/>
      <c r="G45" s="30"/>
      <c r="H45" s="31"/>
      <c r="I45" s="32"/>
      <c r="J45" s="32"/>
      <c r="K45" s="32"/>
      <c r="L45" s="32"/>
      <c r="M45" s="32"/>
      <c r="N45" s="32"/>
      <c r="O45" s="32"/>
      <c r="P45" s="32"/>
      <c r="Q45" s="32"/>
      <c r="R45" s="32"/>
      <c r="S45" s="32"/>
      <c r="T45" s="32"/>
      <c r="U45" s="32"/>
      <c r="V45" s="32"/>
      <c r="W45" s="32"/>
      <c r="X45" s="33"/>
      <c r="Y45" s="34"/>
      <c r="Z45" s="35"/>
      <c r="AA45" s="35"/>
      <c r="AB45" s="36"/>
      <c r="AC45" s="37"/>
      <c r="AD45" s="38"/>
      <c r="AE45" s="38"/>
      <c r="AF45" s="38"/>
      <c r="AG45" s="38"/>
      <c r="AH45" s="39"/>
      <c r="AI45" s="40"/>
      <c r="AJ45" s="40"/>
      <c r="AK45" s="40"/>
      <c r="AL45" s="40"/>
      <c r="AM45" s="40"/>
      <c r="AN45" s="40"/>
      <c r="AO45" s="41" t="str">
        <f t="shared" si="0"/>
        <v/>
      </c>
      <c r="AP45" s="41"/>
      <c r="AQ45" s="41"/>
      <c r="AR45" s="41"/>
      <c r="AS45" s="41"/>
      <c r="AT45" s="41"/>
      <c r="AU45" s="3"/>
      <c r="AV45" s="3"/>
      <c r="AW45" s="3"/>
      <c r="AX45" s="3"/>
    </row>
    <row r="46" spans="1:50" ht="12.4" customHeight="1" x14ac:dyDescent="0.45">
      <c r="A46" s="3"/>
      <c r="B46" s="3"/>
      <c r="C46" s="3"/>
      <c r="D46" s="3"/>
      <c r="E46" s="30" t="str">
        <f>IF(ISBLANK(H46),"",20)</f>
        <v/>
      </c>
      <c r="F46" s="30"/>
      <c r="G46" s="30"/>
      <c r="H46" s="31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3"/>
      <c r="Y46" s="34"/>
      <c r="Z46" s="35"/>
      <c r="AA46" s="35"/>
      <c r="AB46" s="36"/>
      <c r="AC46" s="37"/>
      <c r="AD46" s="38"/>
      <c r="AE46" s="38"/>
      <c r="AF46" s="38"/>
      <c r="AG46" s="38"/>
      <c r="AH46" s="39"/>
      <c r="AI46" s="40"/>
      <c r="AJ46" s="40"/>
      <c r="AK46" s="40"/>
      <c r="AL46" s="40"/>
      <c r="AM46" s="40"/>
      <c r="AN46" s="40"/>
      <c r="AO46" s="41" t="str">
        <f t="shared" si="0"/>
        <v/>
      </c>
      <c r="AP46" s="41"/>
      <c r="AQ46" s="41"/>
      <c r="AR46" s="41"/>
      <c r="AS46" s="41"/>
      <c r="AT46" s="41"/>
      <c r="AU46" s="3"/>
      <c r="AV46" s="3"/>
      <c r="AW46" s="3"/>
      <c r="AX46" s="3"/>
    </row>
    <row r="47" spans="1:50" ht="12.4" customHeight="1" x14ac:dyDescent="0.45">
      <c r="A47" s="3"/>
      <c r="B47" s="3"/>
      <c r="C47" s="3"/>
      <c r="D47" s="3"/>
      <c r="E47" s="30" t="str">
        <f>IF(ISBLANK(H47),"",21)</f>
        <v/>
      </c>
      <c r="F47" s="30"/>
      <c r="G47" s="30"/>
      <c r="H47" s="31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3"/>
      <c r="Y47" s="34"/>
      <c r="Z47" s="35"/>
      <c r="AA47" s="35"/>
      <c r="AB47" s="36"/>
      <c r="AC47" s="37"/>
      <c r="AD47" s="38"/>
      <c r="AE47" s="38"/>
      <c r="AF47" s="38"/>
      <c r="AG47" s="38"/>
      <c r="AH47" s="39"/>
      <c r="AI47" s="40"/>
      <c r="AJ47" s="40"/>
      <c r="AK47" s="40"/>
      <c r="AL47" s="40"/>
      <c r="AM47" s="40"/>
      <c r="AN47" s="40"/>
      <c r="AO47" s="41" t="str">
        <f t="shared" si="0"/>
        <v/>
      </c>
      <c r="AP47" s="41"/>
      <c r="AQ47" s="41"/>
      <c r="AR47" s="41"/>
      <c r="AS47" s="41"/>
      <c r="AT47" s="41"/>
      <c r="AU47" s="3"/>
      <c r="AV47" s="3"/>
      <c r="AW47" s="3"/>
      <c r="AX47" s="3"/>
    </row>
    <row r="48" spans="1:50" ht="12.4" customHeight="1" x14ac:dyDescent="0.45">
      <c r="A48" s="3"/>
      <c r="B48" s="3"/>
      <c r="C48" s="3"/>
      <c r="D48" s="3"/>
      <c r="E48" s="55" t="str">
        <f>IF(ISBLANK(H48),"",22)</f>
        <v/>
      </c>
      <c r="F48" s="55"/>
      <c r="G48" s="55"/>
      <c r="H48" s="31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3"/>
      <c r="Y48" s="34"/>
      <c r="Z48" s="35"/>
      <c r="AA48" s="35"/>
      <c r="AB48" s="36"/>
      <c r="AC48" s="37"/>
      <c r="AD48" s="38"/>
      <c r="AE48" s="38"/>
      <c r="AF48" s="38"/>
      <c r="AG48" s="38"/>
      <c r="AH48" s="39"/>
      <c r="AI48" s="56"/>
      <c r="AJ48" s="56"/>
      <c r="AK48" s="56"/>
      <c r="AL48" s="56"/>
      <c r="AM48" s="56"/>
      <c r="AN48" s="56"/>
      <c r="AO48" s="57" t="str">
        <f>IF(Y48,SUM(Y48*AI48),"")</f>
        <v/>
      </c>
      <c r="AP48" s="57"/>
      <c r="AQ48" s="57"/>
      <c r="AR48" s="57"/>
      <c r="AS48" s="57"/>
      <c r="AT48" s="57"/>
      <c r="AU48" s="3"/>
      <c r="AV48" s="3"/>
      <c r="AW48" s="3"/>
      <c r="AX48" s="3"/>
    </row>
    <row r="49" spans="1:50" ht="12.4" customHeight="1" x14ac:dyDescent="0.45">
      <c r="A49" s="3"/>
      <c r="B49" s="3"/>
      <c r="C49" s="3"/>
      <c r="D49" s="3"/>
      <c r="E49" s="60" t="s">
        <v>22</v>
      </c>
      <c r="F49" s="61"/>
      <c r="G49" s="61"/>
      <c r="H49" s="61"/>
      <c r="I49" s="61"/>
      <c r="J49" s="61"/>
      <c r="K49" s="61"/>
      <c r="L49" s="61"/>
      <c r="M49" s="61"/>
      <c r="N49" s="61"/>
      <c r="O49" s="61"/>
      <c r="P49" s="61"/>
      <c r="Q49" s="61"/>
      <c r="R49" s="61"/>
      <c r="S49" s="61"/>
      <c r="T49" s="61"/>
      <c r="U49" s="61"/>
      <c r="V49" s="61"/>
      <c r="W49" s="61"/>
      <c r="X49" s="61"/>
      <c r="Y49" s="61"/>
      <c r="Z49" s="61"/>
      <c r="AA49" s="61"/>
      <c r="AB49" s="61"/>
      <c r="AC49" s="61"/>
      <c r="AD49" s="61"/>
      <c r="AE49" s="61"/>
      <c r="AF49" s="61"/>
      <c r="AG49" s="61"/>
      <c r="AH49" s="61"/>
      <c r="AI49" s="61"/>
      <c r="AJ49" s="61"/>
      <c r="AK49" s="61"/>
      <c r="AL49" s="61"/>
      <c r="AM49" s="61"/>
      <c r="AN49" s="62"/>
      <c r="AO49" s="63">
        <f>SUM(AO27:AT48)</f>
        <v>0</v>
      </c>
      <c r="AP49" s="64"/>
      <c r="AQ49" s="64"/>
      <c r="AR49" s="64"/>
      <c r="AS49" s="64"/>
      <c r="AT49" s="65"/>
      <c r="AU49" s="3"/>
      <c r="AV49" s="3"/>
      <c r="AW49" s="3"/>
      <c r="AX49" s="3"/>
    </row>
    <row r="50" spans="1:50" ht="12.4" customHeight="1" x14ac:dyDescent="0.45">
      <c r="A50" s="3"/>
      <c r="B50" s="3"/>
      <c r="C50" s="3"/>
      <c r="D50" s="3"/>
      <c r="E50" s="66" t="s">
        <v>23</v>
      </c>
      <c r="F50" s="67"/>
      <c r="G50" s="67"/>
      <c r="H50" s="67"/>
      <c r="I50" s="67"/>
      <c r="J50" s="67"/>
      <c r="K50" s="67"/>
      <c r="L50" s="67"/>
      <c r="M50" s="67"/>
      <c r="N50" s="67"/>
      <c r="O50" s="67"/>
      <c r="P50" s="67"/>
      <c r="Q50" s="67"/>
      <c r="R50" s="67"/>
      <c r="S50" s="67"/>
      <c r="T50" s="67"/>
      <c r="U50" s="67"/>
      <c r="V50" s="67"/>
      <c r="W50" s="67"/>
      <c r="X50" s="67"/>
      <c r="Y50" s="67"/>
      <c r="Z50" s="67"/>
      <c r="AA50" s="67"/>
      <c r="AB50" s="67"/>
      <c r="AC50" s="67"/>
      <c r="AD50" s="67"/>
      <c r="AE50" s="67"/>
      <c r="AF50" s="67"/>
      <c r="AG50" s="67"/>
      <c r="AH50" s="67"/>
      <c r="AI50" s="67"/>
      <c r="AJ50" s="67"/>
      <c r="AK50" s="67"/>
      <c r="AL50" s="67"/>
      <c r="AM50" s="67"/>
      <c r="AN50" s="68"/>
      <c r="AO50" s="69">
        <f>0.19*AO49</f>
        <v>0</v>
      </c>
      <c r="AP50" s="70"/>
      <c r="AQ50" s="70"/>
      <c r="AR50" s="70"/>
      <c r="AS50" s="70"/>
      <c r="AT50" s="71"/>
      <c r="AU50" s="3"/>
      <c r="AV50" s="3"/>
      <c r="AW50" s="3"/>
      <c r="AX50" s="3"/>
    </row>
    <row r="51" spans="1:50" ht="12.4" customHeight="1" x14ac:dyDescent="0.45">
      <c r="A51" s="3"/>
      <c r="B51" s="3"/>
      <c r="C51" s="3"/>
      <c r="D51" s="3"/>
      <c r="E51" s="72" t="s">
        <v>24</v>
      </c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2"/>
      <c r="AI51" s="72"/>
      <c r="AJ51" s="72"/>
      <c r="AK51" s="72"/>
      <c r="AL51" s="72"/>
      <c r="AM51" s="72"/>
      <c r="AN51" s="72"/>
      <c r="AO51" s="73">
        <f>SUM(AO49:AT50)</f>
        <v>0</v>
      </c>
      <c r="AP51" s="73"/>
      <c r="AQ51" s="73"/>
      <c r="AR51" s="73"/>
      <c r="AS51" s="73"/>
      <c r="AT51" s="73"/>
      <c r="AU51" s="3"/>
      <c r="AV51" s="3"/>
      <c r="AW51" s="3"/>
      <c r="AX51" s="3"/>
    </row>
    <row r="52" spans="1:50" ht="9.4" customHeight="1" x14ac:dyDescent="0.45">
      <c r="A52" s="3"/>
      <c r="B52" s="3"/>
      <c r="C52" s="3"/>
      <c r="D52" s="3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9"/>
      <c r="AP52" s="9"/>
      <c r="AQ52" s="9"/>
      <c r="AR52" s="9"/>
      <c r="AS52" s="9"/>
      <c r="AT52" s="9"/>
      <c r="AU52" s="3"/>
      <c r="AV52" s="3"/>
      <c r="AW52" s="3"/>
      <c r="AX52" s="3"/>
    </row>
    <row r="53" spans="1:50" ht="16.5" customHeight="1" x14ac:dyDescent="0.45">
      <c r="A53" s="3"/>
      <c r="B53" s="3"/>
      <c r="C53" s="3"/>
      <c r="D53" s="3"/>
      <c r="E53" s="74"/>
      <c r="F53" s="74"/>
      <c r="G53" s="74"/>
      <c r="H53" s="74"/>
      <c r="I53" s="74"/>
      <c r="J53" s="74"/>
      <c r="K53" s="74"/>
      <c r="L53" s="74"/>
      <c r="M53" s="74"/>
      <c r="N53" s="74"/>
      <c r="O53" s="74"/>
      <c r="P53" s="74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3"/>
      <c r="AV53" s="3"/>
      <c r="AW53" s="3"/>
      <c r="AX53" s="3"/>
    </row>
    <row r="54" spans="1:50" ht="16.5" customHeight="1" x14ac:dyDescent="0.45">
      <c r="A54" s="3"/>
      <c r="B54" s="3"/>
      <c r="C54" s="3"/>
      <c r="D54" s="3"/>
      <c r="E54" s="74"/>
      <c r="F54" s="74"/>
      <c r="G54" s="74"/>
      <c r="H54" s="74"/>
      <c r="I54" s="74"/>
      <c r="J54" s="74"/>
      <c r="K54" s="74"/>
      <c r="L54" s="74"/>
      <c r="M54" s="74"/>
      <c r="N54" s="74"/>
      <c r="O54" s="74"/>
      <c r="P54" s="74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3"/>
      <c r="AV54" s="3"/>
      <c r="AW54" s="3"/>
      <c r="AX54" s="3"/>
    </row>
    <row r="55" spans="1:50" ht="16.5" customHeight="1" x14ac:dyDescent="0.45">
      <c r="A55" s="3"/>
      <c r="B55" s="3"/>
      <c r="C55" s="3"/>
      <c r="D55" s="3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3"/>
      <c r="AV55" s="3"/>
      <c r="AW55" s="3"/>
      <c r="AX55" s="3"/>
    </row>
    <row r="56" spans="1:50" ht="16.5" customHeight="1" x14ac:dyDescent="0.45">
      <c r="A56" s="3"/>
      <c r="B56" s="3"/>
      <c r="C56" s="3"/>
      <c r="D56" s="3"/>
      <c r="E56" s="74"/>
      <c r="F56" s="74"/>
      <c r="G56" s="74"/>
      <c r="H56" s="74"/>
      <c r="I56" s="74"/>
      <c r="J56" s="74"/>
      <c r="K56" s="74"/>
      <c r="L56" s="74"/>
      <c r="M56" s="74"/>
      <c r="N56" s="74"/>
      <c r="O56" s="74"/>
      <c r="P56" s="74"/>
      <c r="Q56" s="74"/>
      <c r="R56" s="74"/>
      <c r="S56" s="74"/>
      <c r="T56" s="74"/>
      <c r="U56" s="74"/>
      <c r="V56" s="74"/>
      <c r="W56" s="74"/>
      <c r="X56" s="74"/>
      <c r="Y56" s="74"/>
      <c r="Z56" s="74"/>
      <c r="AA56" s="74"/>
      <c r="AB56" s="74"/>
      <c r="AC56" s="74"/>
      <c r="AD56" s="74"/>
      <c r="AE56" s="74"/>
      <c r="AF56" s="74"/>
      <c r="AG56" s="74"/>
      <c r="AH56" s="74"/>
      <c r="AI56" s="74"/>
      <c r="AJ56" s="74"/>
      <c r="AK56" s="74"/>
      <c r="AL56" s="74"/>
      <c r="AM56" s="74"/>
      <c r="AN56" s="74"/>
      <c r="AO56" s="74"/>
      <c r="AP56" s="74"/>
      <c r="AQ56" s="74"/>
      <c r="AR56" s="74"/>
      <c r="AS56" s="74"/>
      <c r="AT56" s="74"/>
      <c r="AU56" s="3"/>
      <c r="AV56" s="3"/>
      <c r="AW56" s="3"/>
      <c r="AX56" s="3"/>
    </row>
    <row r="57" spans="1:50" ht="16.5" customHeight="1" x14ac:dyDescent="0.45">
      <c r="A57" s="3"/>
      <c r="B57" s="3"/>
      <c r="C57" s="3"/>
      <c r="D57" s="3"/>
      <c r="E57" s="74"/>
      <c r="F57" s="74"/>
      <c r="G57" s="74"/>
      <c r="H57" s="74"/>
      <c r="I57" s="74"/>
      <c r="J57" s="74"/>
      <c r="K57" s="74"/>
      <c r="L57" s="74"/>
      <c r="M57" s="74"/>
      <c r="N57" s="74"/>
      <c r="O57" s="74"/>
      <c r="P57" s="74"/>
      <c r="Q57" s="74"/>
      <c r="R57" s="74"/>
      <c r="S57" s="74"/>
      <c r="T57" s="74"/>
      <c r="U57" s="74"/>
      <c r="V57" s="74"/>
      <c r="W57" s="74"/>
      <c r="X57" s="74"/>
      <c r="Y57" s="74"/>
      <c r="Z57" s="74"/>
      <c r="AA57" s="74"/>
      <c r="AB57" s="74"/>
      <c r="AC57" s="74"/>
      <c r="AD57" s="74"/>
      <c r="AE57" s="74"/>
      <c r="AF57" s="74"/>
      <c r="AG57" s="74"/>
      <c r="AH57" s="74"/>
      <c r="AI57" s="74"/>
      <c r="AJ57" s="74"/>
      <c r="AK57" s="74"/>
      <c r="AL57" s="74"/>
      <c r="AM57" s="74"/>
      <c r="AN57" s="74"/>
      <c r="AO57" s="74"/>
      <c r="AP57" s="74"/>
      <c r="AQ57" s="74"/>
      <c r="AR57" s="74"/>
      <c r="AS57" s="74"/>
      <c r="AT57" s="74"/>
      <c r="AU57" s="3"/>
      <c r="AV57" s="3"/>
      <c r="AW57" s="3"/>
      <c r="AX57" s="3"/>
    </row>
    <row r="58" spans="1:50" ht="9.4" customHeight="1" x14ac:dyDescent="0.45">
      <c r="A58" s="3"/>
      <c r="B58" s="3"/>
      <c r="C58" s="3"/>
      <c r="D58" s="3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3"/>
      <c r="AV58" s="3"/>
      <c r="AW58" s="3"/>
      <c r="AX58" s="3"/>
    </row>
    <row r="59" spans="1:50" ht="9.4" customHeight="1" x14ac:dyDescent="0.45">
      <c r="A59" s="3"/>
      <c r="B59" s="3"/>
      <c r="C59" s="3"/>
      <c r="D59" s="3"/>
      <c r="E59" s="58" t="s">
        <v>36</v>
      </c>
      <c r="F59" s="58"/>
      <c r="G59" s="58"/>
      <c r="H59" s="58"/>
      <c r="I59" s="58"/>
      <c r="J59" s="58"/>
      <c r="K59" s="58"/>
      <c r="L59" s="58"/>
      <c r="M59" s="58"/>
      <c r="N59" s="58"/>
      <c r="O59" s="58"/>
      <c r="P59" s="8"/>
      <c r="Q59" s="58" t="s">
        <v>25</v>
      </c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  <c r="AD59" s="58"/>
      <c r="AE59" s="58"/>
      <c r="AF59" s="58"/>
      <c r="AG59" s="8"/>
      <c r="AH59" s="58" t="s">
        <v>26</v>
      </c>
      <c r="AI59" s="58"/>
      <c r="AJ59" s="58"/>
      <c r="AK59" s="58"/>
      <c r="AL59" s="59" t="s">
        <v>41</v>
      </c>
      <c r="AM59" s="59"/>
      <c r="AN59" s="59"/>
      <c r="AO59" s="59"/>
      <c r="AP59" s="59"/>
      <c r="AQ59" s="59"/>
      <c r="AR59" s="59"/>
      <c r="AS59" s="59"/>
      <c r="AT59" s="59"/>
      <c r="AU59" s="3"/>
      <c r="AV59" s="3"/>
      <c r="AW59" s="3"/>
      <c r="AX59" s="3"/>
    </row>
    <row r="60" spans="1:50" ht="9.4" customHeight="1" x14ac:dyDescent="0.45">
      <c r="A60" s="3"/>
      <c r="B60" s="3"/>
      <c r="C60" s="3"/>
      <c r="D60" s="3"/>
      <c r="E60" s="75" t="s">
        <v>31</v>
      </c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"/>
      <c r="Q60" s="76" t="s">
        <v>27</v>
      </c>
      <c r="R60" s="76"/>
      <c r="S60" s="76"/>
      <c r="T60" s="75" t="s">
        <v>38</v>
      </c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"/>
      <c r="AH60" s="76" t="s">
        <v>1</v>
      </c>
      <c r="AI60" s="76"/>
      <c r="AJ60" s="76"/>
      <c r="AK60" s="76"/>
      <c r="AL60" s="75" t="s">
        <v>2</v>
      </c>
      <c r="AM60" s="75"/>
      <c r="AN60" s="75"/>
      <c r="AO60" s="75"/>
      <c r="AP60" s="75"/>
      <c r="AQ60" s="75"/>
      <c r="AR60" s="75"/>
      <c r="AS60" s="75"/>
      <c r="AT60" s="75"/>
      <c r="AU60" s="3"/>
      <c r="AV60" s="3"/>
      <c r="AW60" s="3"/>
      <c r="AX60" s="3"/>
    </row>
    <row r="61" spans="1:50" ht="9.4" customHeight="1" x14ac:dyDescent="0.45">
      <c r="A61" s="3"/>
      <c r="B61" s="3"/>
      <c r="C61" s="3"/>
      <c r="D61" s="3"/>
      <c r="E61" s="75" t="s">
        <v>32</v>
      </c>
      <c r="F61" s="75"/>
      <c r="G61" s="75"/>
      <c r="H61" s="75"/>
      <c r="I61" s="75"/>
      <c r="J61" s="75"/>
      <c r="K61" s="75"/>
      <c r="L61" s="75"/>
      <c r="M61" s="75"/>
      <c r="N61" s="75"/>
      <c r="O61" s="75"/>
      <c r="P61" s="7"/>
      <c r="Q61" s="76" t="s">
        <v>28</v>
      </c>
      <c r="R61" s="76"/>
      <c r="S61" s="76"/>
      <c r="T61" s="75" t="s">
        <v>43</v>
      </c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"/>
      <c r="AH61" s="76" t="s">
        <v>3</v>
      </c>
      <c r="AI61" s="76"/>
      <c r="AJ61" s="76"/>
      <c r="AK61" s="76"/>
      <c r="AL61" s="75" t="s">
        <v>34</v>
      </c>
      <c r="AM61" s="75"/>
      <c r="AN61" s="75"/>
      <c r="AO61" s="75"/>
      <c r="AP61" s="75"/>
      <c r="AQ61" s="75"/>
      <c r="AR61" s="75"/>
      <c r="AS61" s="75"/>
      <c r="AT61" s="75"/>
      <c r="AU61" s="3"/>
      <c r="AV61" s="3"/>
      <c r="AW61" s="3"/>
      <c r="AX61" s="3"/>
    </row>
    <row r="62" spans="1:50" ht="9.4" customHeight="1" x14ac:dyDescent="0.45">
      <c r="A62" s="3"/>
      <c r="B62" s="3"/>
      <c r="C62" s="3"/>
      <c r="D62" s="3"/>
      <c r="E62" s="75" t="s">
        <v>0</v>
      </c>
      <c r="F62" s="75"/>
      <c r="G62" s="75"/>
      <c r="H62" s="75"/>
      <c r="I62" s="75"/>
      <c r="J62" s="75"/>
      <c r="K62" s="75"/>
      <c r="L62" s="75"/>
      <c r="M62" s="75"/>
      <c r="N62" s="75"/>
      <c r="O62" s="75"/>
      <c r="P62" s="7"/>
      <c r="Q62" s="75" t="s">
        <v>39</v>
      </c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"/>
      <c r="AH62" s="76" t="s">
        <v>4</v>
      </c>
      <c r="AI62" s="76"/>
      <c r="AJ62" s="76"/>
      <c r="AK62" s="76"/>
      <c r="AL62" s="75" t="s">
        <v>35</v>
      </c>
      <c r="AM62" s="75"/>
      <c r="AN62" s="75"/>
      <c r="AO62" s="75"/>
      <c r="AP62" s="75"/>
      <c r="AQ62" s="75"/>
      <c r="AR62" s="75"/>
      <c r="AS62" s="75"/>
      <c r="AT62" s="75"/>
      <c r="AU62" s="3"/>
      <c r="AV62" s="3"/>
      <c r="AW62" s="3"/>
      <c r="AX62" s="3"/>
    </row>
    <row r="63" spans="1:50" ht="9.4" customHeight="1" x14ac:dyDescent="0.45">
      <c r="A63" s="3"/>
      <c r="B63" s="3"/>
      <c r="C63" s="3"/>
      <c r="D63" s="3"/>
      <c r="E63" s="75" t="s">
        <v>37</v>
      </c>
      <c r="F63" s="75"/>
      <c r="G63" s="75"/>
      <c r="H63" s="75"/>
      <c r="I63" s="75"/>
      <c r="J63" s="75"/>
      <c r="K63" s="75"/>
      <c r="L63" s="75"/>
      <c r="M63" s="75"/>
      <c r="N63" s="75"/>
      <c r="O63" s="75"/>
      <c r="P63" s="7"/>
      <c r="Q63" s="75" t="s">
        <v>40</v>
      </c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"/>
      <c r="AH63" s="75" t="s">
        <v>42</v>
      </c>
      <c r="AI63" s="75"/>
      <c r="AJ63" s="75"/>
      <c r="AK63" s="75"/>
      <c r="AL63" s="75"/>
      <c r="AM63" s="75"/>
      <c r="AN63" s="75"/>
      <c r="AO63" s="75"/>
      <c r="AP63" s="75"/>
      <c r="AQ63" s="75"/>
      <c r="AR63" s="75"/>
      <c r="AS63" s="75"/>
      <c r="AT63" s="75"/>
      <c r="AU63" s="3"/>
      <c r="AV63" s="3"/>
      <c r="AW63" s="3"/>
      <c r="AX63" s="3"/>
    </row>
  </sheetData>
  <mergeCells count="192">
    <mergeCell ref="E63:O63"/>
    <mergeCell ref="Q63:AF63"/>
    <mergeCell ref="AH63:AT63"/>
    <mergeCell ref="E13:W13"/>
    <mergeCell ref="E14:W14"/>
    <mergeCell ref="E15:W15"/>
    <mergeCell ref="E16:W16"/>
    <mergeCell ref="E11:W12"/>
    <mergeCell ref="AD5:AT5"/>
    <mergeCell ref="AD6:AT6"/>
    <mergeCell ref="AD7:AT7"/>
    <mergeCell ref="AD15:AT15"/>
    <mergeCell ref="AD16:AT16"/>
    <mergeCell ref="AD10:AH10"/>
    <mergeCell ref="AD8:AH8"/>
    <mergeCell ref="AD9:AH9"/>
    <mergeCell ref="AI8:AT8"/>
    <mergeCell ref="AI9:AT9"/>
    <mergeCell ref="AI10:AT10"/>
    <mergeCell ref="E62:O62"/>
    <mergeCell ref="Q62:AF62"/>
    <mergeCell ref="E60:O60"/>
    <mergeCell ref="T60:AF60"/>
    <mergeCell ref="AH60:AK60"/>
    <mergeCell ref="AL60:AT60"/>
    <mergeCell ref="E61:O61"/>
    <mergeCell ref="AH61:AK61"/>
    <mergeCell ref="AL61:AT61"/>
    <mergeCell ref="Q60:S60"/>
    <mergeCell ref="Q61:S61"/>
    <mergeCell ref="T61:AF61"/>
    <mergeCell ref="AH62:AK62"/>
    <mergeCell ref="AL62:AT62"/>
    <mergeCell ref="AH59:AK59"/>
    <mergeCell ref="AL59:AT59"/>
    <mergeCell ref="E49:AN49"/>
    <mergeCell ref="AO49:AT49"/>
    <mergeCell ref="E50:AN50"/>
    <mergeCell ref="AO50:AT50"/>
    <mergeCell ref="E51:AN51"/>
    <mergeCell ref="AO51:AT51"/>
    <mergeCell ref="E59:O59"/>
    <mergeCell ref="E53:AT57"/>
    <mergeCell ref="Q59:AF59"/>
    <mergeCell ref="E48:G48"/>
    <mergeCell ref="H48:X48"/>
    <mergeCell ref="Y48:AB48"/>
    <mergeCell ref="AC48:AH48"/>
    <mergeCell ref="AI48:AN48"/>
    <mergeCell ref="AO48:AT48"/>
    <mergeCell ref="E47:G47"/>
    <mergeCell ref="H47:X47"/>
    <mergeCell ref="Y47:AB47"/>
    <mergeCell ref="AC47:AH47"/>
    <mergeCell ref="AI47:AN47"/>
    <mergeCell ref="AO47:AT47"/>
    <mergeCell ref="E46:G46"/>
    <mergeCell ref="H46:X46"/>
    <mergeCell ref="Y46:AB46"/>
    <mergeCell ref="AC46:AH46"/>
    <mergeCell ref="AI46:AN46"/>
    <mergeCell ref="AO46:AT46"/>
    <mergeCell ref="E45:G45"/>
    <mergeCell ref="H45:X45"/>
    <mergeCell ref="Y45:AB45"/>
    <mergeCell ref="AC45:AH45"/>
    <mergeCell ref="AI45:AN45"/>
    <mergeCell ref="AO45:AT45"/>
    <mergeCell ref="E44:G44"/>
    <mergeCell ref="H44:X44"/>
    <mergeCell ref="Y44:AB44"/>
    <mergeCell ref="AC44:AH44"/>
    <mergeCell ref="AI44:AN44"/>
    <mergeCell ref="AO44:AT44"/>
    <mergeCell ref="E43:G43"/>
    <mergeCell ref="H43:X43"/>
    <mergeCell ref="Y43:AB43"/>
    <mergeCell ref="AC43:AH43"/>
    <mergeCell ref="AI43:AN43"/>
    <mergeCell ref="AO43:AT43"/>
    <mergeCell ref="E42:G42"/>
    <mergeCell ref="H42:X42"/>
    <mergeCell ref="Y42:AB42"/>
    <mergeCell ref="AC42:AH42"/>
    <mergeCell ref="AI42:AN42"/>
    <mergeCell ref="AO42:AT42"/>
    <mergeCell ref="E41:G41"/>
    <mergeCell ref="H41:X41"/>
    <mergeCell ref="Y41:AB41"/>
    <mergeCell ref="AC41:AH41"/>
    <mergeCell ref="AI41:AN41"/>
    <mergeCell ref="AO41:AT41"/>
    <mergeCell ref="E40:G40"/>
    <mergeCell ref="H40:X40"/>
    <mergeCell ref="Y40:AB40"/>
    <mergeCell ref="AC40:AH40"/>
    <mergeCell ref="AI40:AN40"/>
    <mergeCell ref="AO40:AT40"/>
    <mergeCell ref="E39:G39"/>
    <mergeCell ref="H39:X39"/>
    <mergeCell ref="Y39:AB39"/>
    <mergeCell ref="AC39:AH39"/>
    <mergeCell ref="AI39:AN39"/>
    <mergeCell ref="AO39:AT39"/>
    <mergeCell ref="E38:G38"/>
    <mergeCell ref="H38:X38"/>
    <mergeCell ref="Y38:AB38"/>
    <mergeCell ref="AC38:AH38"/>
    <mergeCell ref="AI38:AN38"/>
    <mergeCell ref="AO38:AT38"/>
    <mergeCell ref="E37:G37"/>
    <mergeCell ref="H37:X37"/>
    <mergeCell ref="Y37:AB37"/>
    <mergeCell ref="AC37:AH37"/>
    <mergeCell ref="AI37:AN37"/>
    <mergeCell ref="AO37:AT37"/>
    <mergeCell ref="E36:G36"/>
    <mergeCell ref="H36:X36"/>
    <mergeCell ref="Y36:AB36"/>
    <mergeCell ref="AC36:AH36"/>
    <mergeCell ref="AI36:AN36"/>
    <mergeCell ref="AO36:AT36"/>
    <mergeCell ref="E35:G35"/>
    <mergeCell ref="H35:X35"/>
    <mergeCell ref="Y35:AB35"/>
    <mergeCell ref="AC35:AH35"/>
    <mergeCell ref="AI35:AN35"/>
    <mergeCell ref="AO35:AT35"/>
    <mergeCell ref="E34:G34"/>
    <mergeCell ref="H34:X34"/>
    <mergeCell ref="Y34:AB34"/>
    <mergeCell ref="AC34:AH34"/>
    <mergeCell ref="AI34:AN34"/>
    <mergeCell ref="AO34:AT34"/>
    <mergeCell ref="E33:G33"/>
    <mergeCell ref="H33:X33"/>
    <mergeCell ref="Y33:AB33"/>
    <mergeCell ref="AC33:AH33"/>
    <mergeCell ref="AI33:AN33"/>
    <mergeCell ref="AO33:AT33"/>
    <mergeCell ref="E32:G32"/>
    <mergeCell ref="H32:X32"/>
    <mergeCell ref="Y32:AB32"/>
    <mergeCell ref="AC32:AH32"/>
    <mergeCell ref="AI32:AN32"/>
    <mergeCell ref="AO32:AT32"/>
    <mergeCell ref="E31:G31"/>
    <mergeCell ref="H31:X31"/>
    <mergeCell ref="Y31:AB31"/>
    <mergeCell ref="AC31:AH31"/>
    <mergeCell ref="AI31:AN31"/>
    <mergeCell ref="AO31:AT31"/>
    <mergeCell ref="E30:G30"/>
    <mergeCell ref="H30:X30"/>
    <mergeCell ref="Y30:AB30"/>
    <mergeCell ref="AC30:AH30"/>
    <mergeCell ref="AI30:AN30"/>
    <mergeCell ref="AO30:AT30"/>
    <mergeCell ref="E29:G29"/>
    <mergeCell ref="H29:X29"/>
    <mergeCell ref="Y29:AB29"/>
    <mergeCell ref="AC29:AH29"/>
    <mergeCell ref="AI29:AN29"/>
    <mergeCell ref="AO29:AT29"/>
    <mergeCell ref="E28:G28"/>
    <mergeCell ref="H28:X28"/>
    <mergeCell ref="Y28:AB28"/>
    <mergeCell ref="AC28:AH28"/>
    <mergeCell ref="AI28:AN28"/>
    <mergeCell ref="AO28:AT28"/>
    <mergeCell ref="E27:G27"/>
    <mergeCell ref="H27:X27"/>
    <mergeCell ref="Y27:AB27"/>
    <mergeCell ref="AC27:AH27"/>
    <mergeCell ref="AI27:AN27"/>
    <mergeCell ref="AO27:AT27"/>
    <mergeCell ref="E24:AT24"/>
    <mergeCell ref="E26:G26"/>
    <mergeCell ref="H26:X26"/>
    <mergeCell ref="Y26:AB26"/>
    <mergeCell ref="AC26:AH26"/>
    <mergeCell ref="AI26:AN26"/>
    <mergeCell ref="AO26:AT26"/>
    <mergeCell ref="AM21:AT21"/>
    <mergeCell ref="AM22:AT22"/>
    <mergeCell ref="AD21:AL21"/>
    <mergeCell ref="AD22:AL22"/>
    <mergeCell ref="E21:J22"/>
    <mergeCell ref="L21:T21"/>
    <mergeCell ref="L22:T22"/>
    <mergeCell ref="U21:AC21"/>
    <mergeCell ref="U22:AC22"/>
  </mergeCells>
  <conditionalFormatting sqref="E13">
    <cfRule type="cellIs" dxfId="4" priority="5" operator="equal">
      <formula>"Firmenbezeichnung"</formula>
    </cfRule>
  </conditionalFormatting>
  <conditionalFormatting sqref="E14">
    <cfRule type="cellIs" dxfId="3" priority="4" operator="equal">
      <formula>"Straße und Hausnummer"</formula>
    </cfRule>
  </conditionalFormatting>
  <conditionalFormatting sqref="E15">
    <cfRule type="cellIs" dxfId="2" priority="3" operator="equal">
      <formula>"Postleitzahl und Ort"</formula>
    </cfRule>
  </conditionalFormatting>
  <conditionalFormatting sqref="L22">
    <cfRule type="cellIs" dxfId="1" priority="2" operator="equal">
      <formula>"RE100xxx"</formula>
    </cfRule>
  </conditionalFormatting>
  <conditionalFormatting sqref="AD16:AD18">
    <cfRule type="cellIs" dxfId="0" priority="1" operator="equal">
      <formula>"rechnung@domain.tpl"</formula>
    </cfRule>
  </conditionalFormatting>
  <dataValidations count="1">
    <dataValidation type="list" allowBlank="1" showInputMessage="1" showErrorMessage="1" sqref="AC27:AH48" xr:uid="{670F9C02-231E-4A18-B0FC-A7C1E91C0AB6}">
      <formula1>"Std.,Stk.,pausch."</formula1>
    </dataValidation>
  </dataValidations>
  <pageMargins left="0" right="0" top="0" bottom="0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martTools xmlns="https://www.add-in-world.com/katalog/xl-e-rechnung-ass/">
  <Invoice>
    <rsm:CrossIndustryInvoice xmlns:rsm="urn:un:unece:uncefact:data:standard:CrossIndustryInvoice:100" xmlns:ram="urn:un:unece:uncefact:data:standard:ReusableAggregateBusinessInformationEntity:100" xmlns:qdt="urn:un:unece:uncefact:data:standard:QualifiedDataType:100" xmlns:udt="urn:un:unece:uncefact:data:standard:UnqualifiedDataType:100">
      <rsm:ExchangedDocumentContext>
        <ram:BusinessProcessSpecifiedDocumentContextParameter>
          <ram:ID>urn:fdc:peppol.eu:2017:poacc:billing:01:1.0</ram:ID>
        </ram:BusinessProcessSpecifiedDocumentContextParameter>
        <ram:GuidelineSpecifiedDocumentContextParameter>
          <ram:ID>urn:cen.eu:en16931:2017</ram:ID>
        </ram:GuidelineSpecifiedDocumentContextParameter>
      </rsm:ExchangedDocumentContext>
      <rsm:ExchangedDocument>
        <ram:ID>RE100xxx</ram:ID>
        <ram:TypeCode>380</ram:TypeCode>
        <ram:IssueDateTime>
          <udt:DateTimeString format="102">20250804</udt:DateTimeString>
        </ram:IssueDateTime>
      </rsm:ExchangedDocument>
      <rsm:SupplyChainTradeTransaction>
        <ram:ApplicableHeaderTradeAgreement>
          <ram:SellerTradeParty>
            <ram:Name>Agentur Zentral GmbH</ram:Name>
            <ram:PostalTradeAddress>
              <ram:PostcodeCode>38112</ram:PostcodeCode>
              <ram:LineOne>Gumbinnenstraße 6</ram:LineOne>
              <ram:CityName>Braunschweig</ram:CityName>
              <ram:CountryID>DE</ram:CountryID>
            </ram:PostalTradeAddress>
            <ram:SpecifiedTaxRegistration>
              <ram:ID schemeID="VA">DE357187767</ram:ID>
            </ram:SpecifiedTaxRegistration>
          </ram:SellerTradeParty>
          <ram:BuyerTradeParty>
            <ram:Name>Firmenbezeichnung</ram:Name>
            <ram:PostalTradeAddress>
              <ram:LineOne>Straße und Hausnummer</ram:LineOne>
              <ram:CityName>Postleitzahl und Ort</ram:CityName>
              <ram:CountryID>DE</ram:CountryID>
            </ram:PostalTradeAddress>
            <ram:URIUniversalCommunication>
              <ram:URIID schemeID="EM">rechnung@domain.tpl</ram:URIID>
            </ram:URIUniversalCommunication>
          </ram:BuyerTradeParty>
        </ram:ApplicableHeaderTradeAgreement>
        <ram:ApplicableHeaderTradeDelivery>
          <ram:ActualDeliverySupplyChainEvent>
            <ram:OccurrenceDateTime>
              <udt:DateTimeString format="102">20250804</udt:DateTimeString>
            </ram:OccurrenceDateTime>
          </ram:ActualDeliverySupplyChainEvent>
        </ram:ApplicableHeaderTradeDelivery>
        <ram:ApplicableHeaderTradeSettlement>
          <ram:InvoiceCurrencyCode>EUR</ram:InvoiceCurrencyCode>
          <ram:SpecifiedTradeSettlementPaymentMeans>
            <ram:TypeCode>58</ram:TypeCode>
            <ram:PayeePartyCreditorFinancialAccount>
              <ram:IBANID>DE95600100700974939705</ram:IBANID>
              <ram:AccountName>Agentur Zentral GmbH</ram:AccountName>
            </ram:PayeePartyCreditorFinancialAccount>
          </ram:SpecifiedTradeSettlementPaymentMeans>
          <ram:SpecifiedTradePaymentTerms>
            <ram:DueDateDateTime>
              <udt:DateTimeString format="102">20250903</udt:DateTimeString>
            </ram:DueDateDateTime>
          </ram:SpecifiedTradePaymentTerms>
        </ram:ApplicableHeaderTradeSettlement>
      </rsm:SupplyChainTradeTransaction>
    </rsm:CrossIndustryInvoice>
  </Invoice>
  <ControlsCache>
    <Cache Name="Allgemein">
      <IdInput>=Tabelle1!$L$22:$T$22</IdInput>
      <IssueDatePicker>=Tabelle1!$U$22:$AC$22</IssueDatePicker>
      <DeliveryDatePicker>=Tabelle1!$AD$22:$AL$22</DeliveryDatePicker>
      <PaymentTermsDueDatePicker>=Tabelle1!$AM$22:$AT$22</PaymentTermsDueDatePicker>
    </Cache>
    <Cache Name="Verkäufer">
      <NameInput>=Tabelle1!$E$59:$O$59</NameInput>
      <VatIdInput>=Tabelle1!$AL$59:$AT$59</VatIdInput>
      <PostalAddressAddressLine1Input>=Tabelle1!$E$60:$O$60</PostalAddressAddressLine1Input>
      <PostalAddressPostCodeInput>=Tabelle1!$E$61:$O$61</PostalAddressPostCodeInput>
      <PostalAddressCityInput>=Tabelle1!$E$61:$O$61</PostalAddressCityInput>
    </Cache>
    <Cache Name="Käufer">
      <NameInput>=Tabelle1!$E$13:$W$13</NameInput>
      <PostalAddressAddressLine1Input>=Tabelle1!$E$14:$W$14</PostalAddressAddressLine1Input>
      <PostalAddressPostCodeInput>=Tabelle1!$E$15:$W$15</PostalAddressPostCodeInput>
      <PostalAddressCityInput>=Tabelle1!$E$15:$W$15</PostalAddressCityInput>
      <ElectronicAddressInput>=Tabelle1!$AD$16:$AT$16</ElectronicAddressInput>
    </Cache>
    <Cache Name="Positionen">
      <RangeInput>=Tabelle1!$E$27:$AT$48</RangeInput>
      <IdInput>=Tabelle1!$E$27:$G$27</IdInput>
      <InvoicedQuantityInput>=Tabelle1!$Y$27:$AB$27</InvoicedQuantityInput>
      <InvoicedQuantityUnitCodePicker>=Tabelle1!$AC$27:$AH$27</InvoicedQuantityUnitCodePicker>
      <ItemNameInput>=Tabelle1!$H$27:$X$27</ItemNameInput>
      <ItemPriceDetailsNetAmountInput>=Tabelle1!$AI$27:$AN$27</ItemPriceDetailsNetAmountInput>
      <NetAmountInput>=Tabelle1!$AO$27:$AT$27</NetAmountInput>
      <VatCategoryCodePicker>Normalsatz</VatCategoryCodePicker>
      <VatRateInput>19</VatRateInput>
    </Cache>
  </ControlsCache>
</SmartTools>
</file>

<file path=customXml/itemProps1.xml><?xml version="1.0" encoding="utf-8"?>
<ds:datastoreItem xmlns:ds="http://schemas.openxmlformats.org/officeDocument/2006/customXml" ds:itemID="{1D043E16-5F2B-4DCA-BC75-0E3927CB0230}">
  <ds:schemaRefs>
    <ds:schemaRef ds:uri="https://www.add-in-world.com/katalog/xl-e-rechnung-ass/"/>
    <ds:schemaRef ds:uri="urn:un:unece:uncefact:data:standard:CrossIndustryInvoice:100"/>
    <ds:schemaRef ds:uri="urn:un:unece:uncefact:data:standard:ReusableAggregateBusinessInformationEntity:100"/>
    <ds:schemaRef ds:uri="urn:un:unece:uncefact:data:standard:QualifiedDataType:100"/>
    <ds:schemaRef ds:uri="urn:un:unece:uncefact:data:standard:UnqualifiedDataType:10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 Dittmer</dc:creator>
  <cp:lastModifiedBy>Marco Dittmer</cp:lastModifiedBy>
  <cp:lastPrinted>2025-08-04T08:28:27Z</cp:lastPrinted>
  <dcterms:created xsi:type="dcterms:W3CDTF">2025-08-03T10:47:20Z</dcterms:created>
  <dcterms:modified xsi:type="dcterms:W3CDTF">2026-08-19T13:14:51Z</dcterms:modified>
</cp:coreProperties>
</file>